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/>
  <xr:revisionPtr revIDLastSave="1" documentId="11_C0A9243D1E6B089F8B5079031FA37E4E03FDD83C" xr6:coauthVersionLast="47" xr6:coauthVersionMax="47" xr10:uidLastSave="{E0CCE3DD-6D72-46EE-B99A-63EE677830F7}"/>
  <bookViews>
    <workbookView xWindow="0" yWindow="0" windowWidth="0" windowHeight="0" xr2:uid="{00000000-000D-0000-FFFF-FFFF00000000}"/>
  </bookViews>
  <sheets>
    <sheet name="B.Tech. (CSE) (2019 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CuCNnJLBe26mdr20JI0S8ZmaF9WNV094SY4WMaEymU="/>
    </ext>
  </extLst>
</workbook>
</file>

<file path=xl/calcChain.xml><?xml version="1.0" encoding="utf-8"?>
<calcChain xmlns="http://schemas.openxmlformats.org/spreadsheetml/2006/main">
  <c r="R63" i="1" l="1"/>
  <c r="I63" i="1"/>
  <c r="R43" i="1"/>
  <c r="I43" i="1"/>
  <c r="R27" i="1"/>
  <c r="I27" i="1"/>
  <c r="R15" i="1"/>
  <c r="Q15" i="1"/>
  <c r="P15" i="1"/>
  <c r="I15" i="1"/>
  <c r="O65" i="1" s="1"/>
  <c r="G15" i="1"/>
  <c r="F15" i="1"/>
</calcChain>
</file>

<file path=xl/sharedStrings.xml><?xml version="1.0" encoding="utf-8"?>
<sst xmlns="http://schemas.openxmlformats.org/spreadsheetml/2006/main" count="422" uniqueCount="198">
  <si>
    <t>B.Tech (CSE)</t>
  </si>
  <si>
    <t>2019-2023 (Scheme of Studies as per Choice-Based Credit System)</t>
  </si>
  <si>
    <t>SOET</t>
  </si>
  <si>
    <t>ODD SEMESTER</t>
  </si>
  <si>
    <t>EVEN SEMESTER</t>
  </si>
  <si>
    <t>New Subjects introduced</t>
  </si>
  <si>
    <t>Year</t>
  </si>
  <si>
    <t>SNo</t>
  </si>
  <si>
    <t>Course Code</t>
  </si>
  <si>
    <t>Course Title</t>
  </si>
  <si>
    <t>L</t>
  </si>
  <si>
    <t>T</t>
  </si>
  <si>
    <t>P</t>
  </si>
  <si>
    <t>C</t>
  </si>
  <si>
    <t>Movement from semester to another semester</t>
  </si>
  <si>
    <t>SE </t>
  </si>
  <si>
    <t>ETMA105A</t>
  </si>
  <si>
    <t xml:space="preserve">Applied Mathematics-I </t>
  </si>
  <si>
    <t>-</t>
  </si>
  <si>
    <t>ETMA104A</t>
  </si>
  <si>
    <t xml:space="preserve">Applied Mathematics-II </t>
  </si>
  <si>
    <t>Subjects with revised syllabus and name</t>
  </si>
  <si>
    <t>ETPH109A</t>
  </si>
  <si>
    <t xml:space="preserve">Engineering Physics  </t>
  </si>
  <si>
    <t>ETEC101A</t>
  </si>
  <si>
    <t>Basics of Electrical &amp; Electronics Engineering</t>
  </si>
  <si>
    <t>ETCH 125A</t>
  </si>
  <si>
    <t>Environmental Studies</t>
  </si>
  <si>
    <t>CC </t>
  </si>
  <si>
    <t>ETCS112A</t>
  </si>
  <si>
    <t>Object Oriented  Programming</t>
  </si>
  <si>
    <t>ETCS103A</t>
  </si>
  <si>
    <t>Programming for Problem Solving</t>
  </si>
  <si>
    <t>ETEL101A</t>
  </si>
  <si>
    <t>Communication Skills</t>
  </si>
  <si>
    <t>ETME101A</t>
  </si>
  <si>
    <t>Basics of Mechanical Engineering</t>
  </si>
  <si>
    <t>OE </t>
  </si>
  <si>
    <t>Open Elective-II</t>
  </si>
  <si>
    <t>Open Elective-I</t>
  </si>
  <si>
    <t>ETME 155A</t>
  </si>
  <si>
    <t>Engineering Graphics Lab</t>
  </si>
  <si>
    <t>Engineering Physics Lab</t>
  </si>
  <si>
    <t>ETEC151A</t>
  </si>
  <si>
    <t>Basics of Electrical &amp; Electronics Engineering Lab</t>
  </si>
  <si>
    <t>ETME151A</t>
  </si>
  <si>
    <t>Basics of Mechanical Engineering Lab</t>
  </si>
  <si>
    <t>ETCS 166A</t>
  </si>
  <si>
    <t>Object Oriented  Programming Lab</t>
  </si>
  <si>
    <t>ETCS153A</t>
  </si>
  <si>
    <t>Programming for Problem Solving Lab</t>
  </si>
  <si>
    <t>ETEL 171A</t>
  </si>
  <si>
    <t>Communication Skills Lab</t>
  </si>
  <si>
    <t>ETME 157A</t>
  </si>
  <si>
    <t xml:space="preserve">Workshop Practices </t>
  </si>
  <si>
    <t>TOTAL</t>
  </si>
  <si>
    <t>Second</t>
  </si>
  <si>
    <t>ETMA 201A</t>
  </si>
  <si>
    <t xml:space="preserve">Applied Mathematics–III </t>
  </si>
  <si>
    <t>ETCS222A</t>
  </si>
  <si>
    <t>Computer Organization &amp; Architecture</t>
  </si>
  <si>
    <t>ETEC 233A</t>
  </si>
  <si>
    <t xml:space="preserve">Analog Electronics </t>
  </si>
  <si>
    <t>ETMA 208A</t>
  </si>
  <si>
    <t>Numerical Analysis</t>
  </si>
  <si>
    <t>ETEC 210A</t>
  </si>
  <si>
    <t>Digital Electronics</t>
  </si>
  <si>
    <t>ETEC202A</t>
  </si>
  <si>
    <t>Signals and Systems</t>
  </si>
  <si>
    <t>ETCS219A</t>
  </si>
  <si>
    <t>Foundation of Computer Systems</t>
  </si>
  <si>
    <t>ETCS220A</t>
  </si>
  <si>
    <t>Analysis and Design of Algorithm</t>
  </si>
  <si>
    <t>ETCS217A</t>
  </si>
  <si>
    <t>Data Structures</t>
  </si>
  <si>
    <t>ETCS307A</t>
  </si>
  <si>
    <t>Database Management Systems</t>
  </si>
  <si>
    <t>ETCS211A</t>
  </si>
  <si>
    <t xml:space="preserve">Operating Systems </t>
  </si>
  <si>
    <t>ETMC 226A</t>
  </si>
  <si>
    <t>Fundamentals of Management</t>
  </si>
  <si>
    <t>ETEC 263A</t>
  </si>
  <si>
    <t>Analog Electronics Lab</t>
  </si>
  <si>
    <t>ETCS260A</t>
  </si>
  <si>
    <t>Computer Organization &amp; Architecture Lab</t>
  </si>
  <si>
    <t>ETEC 256A</t>
  </si>
  <si>
    <t>Digital Electronics Lab</t>
  </si>
  <si>
    <t>ETCS 355A</t>
  </si>
  <si>
    <t>Database Management Systems Lab</t>
  </si>
  <si>
    <t>ETCS257A</t>
  </si>
  <si>
    <t>Data Structures Lab</t>
  </si>
  <si>
    <t>ETCS262A</t>
  </si>
  <si>
    <t>Analysis and Design of Algorithm Lab</t>
  </si>
  <si>
    <t xml:space="preserve">OE </t>
  </si>
  <si>
    <t>ETDM301A</t>
  </si>
  <si>
    <t>Disaster Management</t>
  </si>
  <si>
    <t>Note: Practical training will be of  minimum six weeks duration at the end of fourth semester during summer break and the evaluation will be done at the end of fifth semester.</t>
  </si>
  <si>
    <t>Third</t>
  </si>
  <si>
    <t>CC</t>
  </si>
  <si>
    <t>ETCS 323A</t>
  </si>
  <si>
    <t>Java Programming</t>
  </si>
  <si>
    <t>ETCS412A</t>
  </si>
  <si>
    <t>Compiler Design</t>
  </si>
  <si>
    <t>ETCS 214A</t>
  </si>
  <si>
    <t>Theory of Computation</t>
  </si>
  <si>
    <t>ETCS401A</t>
  </si>
  <si>
    <t>Artificial Intelligence</t>
  </si>
  <si>
    <t>SE</t>
  </si>
  <si>
    <t>ETEC 311A</t>
  </si>
  <si>
    <t>Microprocessor Systems</t>
  </si>
  <si>
    <t>ETCS 202A</t>
  </si>
  <si>
    <t>Software Engineering</t>
  </si>
  <si>
    <t>ETCS 206A</t>
  </si>
  <si>
    <t>Computer Graphics</t>
  </si>
  <si>
    <t>ETCS454A</t>
  </si>
  <si>
    <t>Compiler Design Lab</t>
  </si>
  <si>
    <t>ETCS304A</t>
  </si>
  <si>
    <t xml:space="preserve">Computer Networks </t>
  </si>
  <si>
    <t>ETCS451A</t>
  </si>
  <si>
    <t>Artificial Intelligence Lab</t>
  </si>
  <si>
    <t>ETCS365A</t>
  </si>
  <si>
    <t>Computer Networks Lab</t>
  </si>
  <si>
    <t>ETCS374A</t>
  </si>
  <si>
    <t>Advanced iOS Development Lab</t>
  </si>
  <si>
    <t>ETCS361A</t>
  </si>
  <si>
    <t>Java Programming Lab</t>
  </si>
  <si>
    <t>ETCS555A</t>
  </si>
  <si>
    <t>Python Programming Lab</t>
  </si>
  <si>
    <t>ETCS363A</t>
  </si>
  <si>
    <t>Fundamentals of iOS Development Lab</t>
  </si>
  <si>
    <t>ETCS375A</t>
  </si>
  <si>
    <t>Mini Project</t>
  </si>
  <si>
    <t>ETCS258A</t>
  </si>
  <si>
    <t>Computer Graphics Lab</t>
  </si>
  <si>
    <t>Elective</t>
  </si>
  <si>
    <t>ETCS381A</t>
  </si>
  <si>
    <t>Practical Training I</t>
  </si>
  <si>
    <t>(i)</t>
  </si>
  <si>
    <t>DE</t>
  </si>
  <si>
    <t>ETCS316A</t>
  </si>
  <si>
    <t>Web Technologies</t>
  </si>
  <si>
    <t>(ii)</t>
  </si>
  <si>
    <t>ETCS320A</t>
  </si>
  <si>
    <t>Distributed Computing Systems</t>
  </si>
  <si>
    <t>(iii)</t>
  </si>
  <si>
    <t>ETCS415A</t>
  </si>
  <si>
    <t>Advanced Computer Architecture</t>
  </si>
  <si>
    <t>Note: Practical training will be of  eight weeks duration at the end of sixth semester during summer break and the evaluation will be done at the end of seventh semester.</t>
  </si>
  <si>
    <t>Fourth</t>
  </si>
  <si>
    <t>ETMC310A</t>
  </si>
  <si>
    <t>Chasing The Rainbow: The Entprepreneurial Streak</t>
  </si>
  <si>
    <t>ETCS464A</t>
  </si>
  <si>
    <t>Major Project</t>
  </si>
  <si>
    <t>ETCS462A</t>
  </si>
  <si>
    <t>Minor Project</t>
  </si>
  <si>
    <t>ETCS481A</t>
  </si>
  <si>
    <t>Practical Training II</t>
  </si>
  <si>
    <t>Open Elective (without Lab)</t>
  </si>
  <si>
    <t>Elective (without Lab)</t>
  </si>
  <si>
    <t>(As specified by other schools)</t>
  </si>
  <si>
    <t>ETCS312A</t>
  </si>
  <si>
    <t>Information and Network Security</t>
  </si>
  <si>
    <t>ETCS420A</t>
  </si>
  <si>
    <t>Graph Theory</t>
  </si>
  <si>
    <t>ETCS428A</t>
  </si>
  <si>
    <t>Natural Language Processing</t>
  </si>
  <si>
    <t>ETCS430A</t>
  </si>
  <si>
    <t>Advanced Database Management Systems</t>
  </si>
  <si>
    <t>ETCS405A</t>
  </si>
  <si>
    <t>Digital Image Processing</t>
  </si>
  <si>
    <t>ETCS414A</t>
  </si>
  <si>
    <t>Neural Network</t>
  </si>
  <si>
    <t>Elective (with Lab)</t>
  </si>
  <si>
    <t>ETCS413A</t>
  </si>
  <si>
    <t>Advanced Computer Networks</t>
  </si>
  <si>
    <t>ETCS422A</t>
  </si>
  <si>
    <t>Cloud Computing</t>
  </si>
  <si>
    <t>ETCS459A</t>
  </si>
  <si>
    <t>Advanced Computer Networks Lab</t>
  </si>
  <si>
    <t>ETCA362A</t>
  </si>
  <si>
    <t>Cloud Computing Lab</t>
  </si>
  <si>
    <t>ETCS427A</t>
  </si>
  <si>
    <t>Mobile and Wireless Communication</t>
  </si>
  <si>
    <t>ETCS306A</t>
  </si>
  <si>
    <t>Data Warehousing and Data Mining</t>
  </si>
  <si>
    <t>ETCS473A</t>
  </si>
  <si>
    <t>Mobile and Wireless Communication Lab</t>
  </si>
  <si>
    <t>ETCS362A</t>
  </si>
  <si>
    <t>Data Warehousing and Data Mining Lab</t>
  </si>
  <si>
    <t>ETCS425A</t>
  </si>
  <si>
    <t xml:space="preserve">Machine Learning </t>
  </si>
  <si>
    <t>ETCS480A</t>
  </si>
  <si>
    <t>Internet of Things</t>
  </si>
  <si>
    <t>ETCS471A</t>
  </si>
  <si>
    <t>Machine Learning Lab</t>
  </si>
  <si>
    <t>ETCS482A</t>
  </si>
  <si>
    <t>Internet of Things Lab</t>
  </si>
  <si>
    <t>Total Credits [C]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</si>
</sst>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sz val="10"/>
      <color rgb="FFFF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548DD4"/>
        <bgColor rgb="FF548DD4"/>
      </patternFill>
    </fill>
    <fill>
      <patternFill patternType="solid">
        <fgColor rgb="FFF2DBDB"/>
        <bgColor rgb="FFF2DBDB"/>
      </patternFill>
    </fill>
  </fills>
  <borders count="6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 wrapText="1"/>
    </xf>
    <xf numFmtId="0" fontId="2" fillId="4" borderId="47" xfId="0" applyFont="1" applyFill="1" applyBorder="1" applyAlignment="1">
      <alignment horizontal="left" vertical="center"/>
    </xf>
    <xf numFmtId="0" fontId="2" fillId="5" borderId="47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center"/>
    </xf>
    <xf numFmtId="0" fontId="2" fillId="2" borderId="47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vertical="center" wrapText="1"/>
    </xf>
    <xf numFmtId="0" fontId="1" fillId="2" borderId="5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left" vertical="center" wrapText="1"/>
    </xf>
    <xf numFmtId="0" fontId="2" fillId="2" borderId="59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 textRotation="90"/>
    </xf>
    <xf numFmtId="0" fontId="1" fillId="2" borderId="58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textRotation="90"/>
    </xf>
    <xf numFmtId="0" fontId="1" fillId="0" borderId="6" xfId="0" applyFont="1" applyBorder="1" applyAlignment="1">
      <alignment horizontal="left" vertical="center" textRotation="90"/>
    </xf>
    <xf numFmtId="0" fontId="2" fillId="2" borderId="6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50" xfId="0" applyFont="1" applyFill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textRotation="90"/>
    </xf>
    <xf numFmtId="0" fontId="2" fillId="0" borderId="49" xfId="0" applyFont="1" applyBorder="1" applyAlignment="1">
      <alignment horizontal="left" vertical="center" wrapText="1"/>
    </xf>
    <xf numFmtId="0" fontId="3" fillId="0" borderId="2" xfId="0" applyFont="1" applyBorder="1" applyAlignment="1"/>
    <xf numFmtId="0" fontId="3" fillId="0" borderId="20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24" xfId="0" applyFont="1" applyBorder="1" applyAlignment="1"/>
    <xf numFmtId="0" fontId="3" fillId="0" borderId="54" xfId="0" applyFont="1" applyBorder="1" applyAlignment="1"/>
    <xf numFmtId="0" fontId="3" fillId="0" borderId="56" xfId="0" applyFont="1" applyBorder="1" applyAlignment="1"/>
    <xf numFmtId="0" fontId="3" fillId="0" borderId="32" xfId="0" applyFont="1" applyBorder="1" applyAlignment="1"/>
    <xf numFmtId="0" fontId="3" fillId="0" borderId="42" xfId="0" applyFont="1" applyBorder="1" applyAlignment="1"/>
    <xf numFmtId="0" fontId="3" fillId="0" borderId="43" xfId="0" applyFont="1" applyBorder="1" applyAlignment="1"/>
    <xf numFmtId="0" fontId="3" fillId="0" borderId="47" xfId="0" applyFont="1" applyBorder="1" applyAlignment="1"/>
    <xf numFmtId="0" fontId="3" fillId="0" borderId="29" xfId="0" applyFont="1" applyBorder="1" applyAlignment="1"/>
    <xf numFmtId="0" fontId="3" fillId="0" borderId="28" xfId="0" applyFont="1" applyBorder="1" applyAlignment="1"/>
    <xf numFmtId="0" fontId="3" fillId="0" borderId="51" xfId="0" applyFont="1" applyBorder="1" applyAlignment="1"/>
    <xf numFmtId="0" fontId="3" fillId="0" borderId="52" xfId="0" applyFont="1" applyBorder="1" applyAlignment="1"/>
    <xf numFmtId="0" fontId="0" fillId="0" borderId="0" xfId="0" applyAlignment="1"/>
    <xf numFmtId="0" fontId="3" fillId="0" borderId="30" xfId="0" applyFont="1" applyBorder="1" applyAlignment="1"/>
    <xf numFmtId="0" fontId="3" fillId="0" borderId="58" xfId="0" applyFont="1" applyBorder="1" applyAlignment="1"/>
    <xf numFmtId="0" fontId="3" fillId="0" borderId="6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B1" sqref="A1:R65"/>
    </sheetView>
  </sheetViews>
  <sheetFormatPr defaultColWidth="14.42578125" defaultRowHeight="15" customHeight="1"/>
  <cols>
    <col min="1" max="1" width="4.7109375" customWidth="1"/>
    <col min="2" max="2" width="4.42578125" customWidth="1"/>
    <col min="3" max="3" width="7.28515625" customWidth="1"/>
    <col min="4" max="4" width="11.85546875" customWidth="1"/>
    <col min="5" max="5" width="26.85546875" customWidth="1"/>
    <col min="6" max="6" width="4" customWidth="1"/>
    <col min="7" max="7" width="5" customWidth="1"/>
    <col min="8" max="8" width="5.28515625" customWidth="1"/>
    <col min="9" max="9" width="6.85546875" customWidth="1"/>
    <col min="10" max="10" width="4.28515625" customWidth="1"/>
    <col min="11" max="11" width="4.42578125" customWidth="1"/>
    <col min="12" max="12" width="7.85546875" customWidth="1"/>
    <col min="13" max="13" width="11" customWidth="1"/>
    <col min="14" max="14" width="34" customWidth="1"/>
    <col min="15" max="15" width="4.140625" customWidth="1"/>
    <col min="16" max="16" width="4.5703125" customWidth="1"/>
    <col min="17" max="17" width="2.85546875" customWidth="1"/>
    <col min="18" max="18" width="6.7109375" customWidth="1"/>
    <col min="19" max="19" width="9.140625" customWidth="1"/>
    <col min="20" max="20" width="11.5703125" customWidth="1"/>
    <col min="21" max="21" width="15" customWidth="1"/>
    <col min="22" max="25" width="9.140625" customWidth="1"/>
    <col min="26" max="26" width="8.7109375" customWidth="1"/>
  </cols>
  <sheetData>
    <row r="1" spans="1:26" ht="18.75" customHeight="1">
      <c r="A1" s="84" t="s">
        <v>0</v>
      </c>
      <c r="B1" s="1"/>
      <c r="C1" s="1"/>
      <c r="D1" s="2"/>
      <c r="E1" s="119" t="s">
        <v>1</v>
      </c>
      <c r="F1" s="142"/>
      <c r="G1" s="142"/>
      <c r="H1" s="142"/>
      <c r="I1" s="142"/>
      <c r="J1" s="142"/>
      <c r="K1" s="142"/>
      <c r="L1" s="142"/>
      <c r="M1" s="142"/>
      <c r="N1" s="142"/>
      <c r="O1" s="85"/>
      <c r="P1" s="85"/>
      <c r="Q1" s="120" t="s">
        <v>2</v>
      </c>
      <c r="R1" s="143"/>
      <c r="S1" s="3"/>
      <c r="T1" s="3"/>
      <c r="U1" s="3"/>
      <c r="V1" s="3"/>
      <c r="W1" s="3"/>
      <c r="X1" s="3"/>
      <c r="Y1" s="3"/>
      <c r="Z1" s="3"/>
    </row>
    <row r="2" spans="1:26" ht="18.75" customHeight="1">
      <c r="A2" s="121" t="s">
        <v>3</v>
      </c>
      <c r="B2" s="144"/>
      <c r="C2" s="144"/>
      <c r="D2" s="144"/>
      <c r="E2" s="144"/>
      <c r="F2" s="144"/>
      <c r="G2" s="144"/>
      <c r="H2" s="144"/>
      <c r="I2" s="145"/>
      <c r="J2" s="122"/>
      <c r="K2" s="121" t="s">
        <v>4</v>
      </c>
      <c r="L2" s="144"/>
      <c r="M2" s="144"/>
      <c r="N2" s="144"/>
      <c r="O2" s="144"/>
      <c r="P2" s="144"/>
      <c r="Q2" s="144"/>
      <c r="R2" s="145"/>
      <c r="S2" s="3"/>
      <c r="T2" s="86"/>
      <c r="U2" s="3" t="s">
        <v>5</v>
      </c>
      <c r="V2" s="3"/>
      <c r="W2" s="3"/>
      <c r="X2" s="3"/>
      <c r="Y2" s="3"/>
      <c r="Z2" s="3"/>
    </row>
    <row r="3" spans="1:26" ht="18.75" customHeight="1">
      <c r="A3" s="4" t="s">
        <v>6</v>
      </c>
      <c r="B3" s="87" t="s">
        <v>7</v>
      </c>
      <c r="C3" s="87"/>
      <c r="D3" s="87" t="s">
        <v>8</v>
      </c>
      <c r="E3" s="87" t="s">
        <v>9</v>
      </c>
      <c r="F3" s="87" t="s">
        <v>10</v>
      </c>
      <c r="G3" s="87" t="s">
        <v>11</v>
      </c>
      <c r="H3" s="88" t="s">
        <v>12</v>
      </c>
      <c r="I3" s="5" t="s">
        <v>13</v>
      </c>
      <c r="J3" s="146"/>
      <c r="K3" s="6" t="s">
        <v>7</v>
      </c>
      <c r="L3" s="7"/>
      <c r="M3" s="8" t="s">
        <v>8</v>
      </c>
      <c r="N3" s="8" t="s">
        <v>9</v>
      </c>
      <c r="O3" s="8" t="s">
        <v>10</v>
      </c>
      <c r="P3" s="8" t="s">
        <v>11</v>
      </c>
      <c r="Q3" s="9" t="s">
        <v>12</v>
      </c>
      <c r="R3" s="10" t="s">
        <v>13</v>
      </c>
      <c r="S3" s="3"/>
      <c r="T3" s="89"/>
      <c r="U3" s="3" t="s">
        <v>14</v>
      </c>
      <c r="V3" s="3"/>
      <c r="W3" s="3"/>
      <c r="X3" s="3"/>
      <c r="Y3" s="3"/>
      <c r="Z3" s="3"/>
    </row>
    <row r="4" spans="1:26" ht="18.75" customHeight="1">
      <c r="A4" s="123"/>
      <c r="B4" s="11">
        <v>1</v>
      </c>
      <c r="C4" s="12" t="s">
        <v>15</v>
      </c>
      <c r="D4" s="13" t="s">
        <v>16</v>
      </c>
      <c r="E4" s="14" t="s">
        <v>17</v>
      </c>
      <c r="F4" s="14">
        <v>3</v>
      </c>
      <c r="G4" s="14">
        <v>1</v>
      </c>
      <c r="H4" s="14" t="s">
        <v>18</v>
      </c>
      <c r="I4" s="15">
        <v>4</v>
      </c>
      <c r="J4" s="146"/>
      <c r="K4" s="11">
        <v>1</v>
      </c>
      <c r="L4" s="12" t="s">
        <v>15</v>
      </c>
      <c r="M4" s="13" t="s">
        <v>19</v>
      </c>
      <c r="N4" s="16" t="s">
        <v>20</v>
      </c>
      <c r="O4" s="14">
        <v>3</v>
      </c>
      <c r="P4" s="14">
        <v>1</v>
      </c>
      <c r="Q4" s="14" t="s">
        <v>18</v>
      </c>
      <c r="R4" s="15">
        <v>4</v>
      </c>
      <c r="S4" s="3"/>
      <c r="T4" s="90"/>
      <c r="U4" s="3" t="s">
        <v>21</v>
      </c>
      <c r="V4" s="3"/>
      <c r="W4" s="3"/>
      <c r="X4" s="3"/>
      <c r="Y4" s="3"/>
      <c r="Z4" s="3"/>
    </row>
    <row r="5" spans="1:26" ht="18.75" customHeight="1">
      <c r="A5" s="146"/>
      <c r="B5" s="17">
        <v>2</v>
      </c>
      <c r="C5" s="91" t="s">
        <v>15</v>
      </c>
      <c r="D5" s="18" t="s">
        <v>22</v>
      </c>
      <c r="E5" s="19" t="s">
        <v>23</v>
      </c>
      <c r="F5" s="19">
        <v>3</v>
      </c>
      <c r="G5" s="19">
        <v>1</v>
      </c>
      <c r="H5" s="19" t="s">
        <v>18</v>
      </c>
      <c r="I5" s="20">
        <v>4</v>
      </c>
      <c r="J5" s="146"/>
      <c r="K5" s="17">
        <v>2</v>
      </c>
      <c r="L5" s="91" t="s">
        <v>15</v>
      </c>
      <c r="M5" s="18" t="s">
        <v>24</v>
      </c>
      <c r="N5" s="92" t="s">
        <v>25</v>
      </c>
      <c r="O5" s="21">
        <v>3</v>
      </c>
      <c r="P5" s="14">
        <v>1</v>
      </c>
      <c r="Q5" s="21" t="s">
        <v>18</v>
      </c>
      <c r="R5" s="20">
        <v>4</v>
      </c>
      <c r="S5" s="3"/>
      <c r="T5" s="93"/>
      <c r="U5" s="93"/>
      <c r="V5" s="3"/>
      <c r="W5" s="3"/>
      <c r="X5" s="3"/>
      <c r="Y5" s="3"/>
      <c r="Z5" s="3"/>
    </row>
    <row r="6" spans="1:26" ht="18.75" customHeight="1">
      <c r="A6" s="146"/>
      <c r="B6" s="94">
        <v>3</v>
      </c>
      <c r="C6" s="91" t="s">
        <v>15</v>
      </c>
      <c r="D6" s="18" t="s">
        <v>26</v>
      </c>
      <c r="E6" s="19" t="s">
        <v>27</v>
      </c>
      <c r="F6" s="21">
        <v>3</v>
      </c>
      <c r="G6" s="21" t="s">
        <v>18</v>
      </c>
      <c r="H6" s="21" t="s">
        <v>18</v>
      </c>
      <c r="I6" s="20">
        <v>3</v>
      </c>
      <c r="J6" s="146"/>
      <c r="K6" s="17">
        <v>3</v>
      </c>
      <c r="L6" s="91" t="s">
        <v>28</v>
      </c>
      <c r="M6" s="18" t="s">
        <v>29</v>
      </c>
      <c r="N6" s="22" t="s">
        <v>30</v>
      </c>
      <c r="O6" s="19">
        <v>3</v>
      </c>
      <c r="P6" s="19">
        <v>1</v>
      </c>
      <c r="Q6" s="19" t="s">
        <v>18</v>
      </c>
      <c r="R6" s="20">
        <v>4</v>
      </c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146"/>
      <c r="B7" s="17">
        <v>4</v>
      </c>
      <c r="C7" s="91" t="s">
        <v>28</v>
      </c>
      <c r="D7" s="18" t="s">
        <v>31</v>
      </c>
      <c r="E7" s="21" t="s">
        <v>32</v>
      </c>
      <c r="F7" s="19">
        <v>3</v>
      </c>
      <c r="G7" s="19">
        <v>1</v>
      </c>
      <c r="H7" s="19" t="s">
        <v>18</v>
      </c>
      <c r="I7" s="20">
        <v>4</v>
      </c>
      <c r="J7" s="146"/>
      <c r="K7" s="17">
        <v>4</v>
      </c>
      <c r="L7" s="91" t="s">
        <v>15</v>
      </c>
      <c r="M7" s="18" t="s">
        <v>33</v>
      </c>
      <c r="N7" s="23" t="s">
        <v>34</v>
      </c>
      <c r="O7" s="19">
        <v>4</v>
      </c>
      <c r="P7" s="19" t="s">
        <v>18</v>
      </c>
      <c r="Q7" s="19" t="s">
        <v>18</v>
      </c>
      <c r="R7" s="20">
        <v>4</v>
      </c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146"/>
      <c r="B8" s="94">
        <v>5</v>
      </c>
      <c r="C8" s="91" t="s">
        <v>15</v>
      </c>
      <c r="D8" s="18" t="s">
        <v>35</v>
      </c>
      <c r="E8" s="93" t="s">
        <v>36</v>
      </c>
      <c r="F8" s="19">
        <v>3</v>
      </c>
      <c r="G8" s="19" t="s">
        <v>18</v>
      </c>
      <c r="H8" s="19" t="s">
        <v>18</v>
      </c>
      <c r="I8" s="20">
        <v>4</v>
      </c>
      <c r="J8" s="146"/>
      <c r="K8" s="17">
        <v>5</v>
      </c>
      <c r="L8" s="91" t="s">
        <v>37</v>
      </c>
      <c r="M8" s="18"/>
      <c r="N8" s="23" t="s">
        <v>38</v>
      </c>
      <c r="O8" s="21">
        <v>4</v>
      </c>
      <c r="P8" s="21" t="s">
        <v>18</v>
      </c>
      <c r="Q8" s="21" t="s">
        <v>18</v>
      </c>
      <c r="R8" s="20">
        <v>4</v>
      </c>
      <c r="S8" s="3"/>
      <c r="T8" s="24"/>
      <c r="U8" s="24"/>
      <c r="V8" s="3"/>
      <c r="W8" s="3"/>
      <c r="X8" s="3"/>
      <c r="Y8" s="3"/>
      <c r="Z8" s="3"/>
    </row>
    <row r="9" spans="1:26" ht="18.75" customHeight="1">
      <c r="A9" s="146"/>
      <c r="B9" s="17">
        <v>6</v>
      </c>
      <c r="C9" s="91" t="s">
        <v>37</v>
      </c>
      <c r="D9" s="18"/>
      <c r="E9" s="19" t="s">
        <v>39</v>
      </c>
      <c r="F9" s="21">
        <v>4</v>
      </c>
      <c r="G9" s="21" t="s">
        <v>18</v>
      </c>
      <c r="H9" s="21" t="s">
        <v>18</v>
      </c>
      <c r="I9" s="20">
        <v>4</v>
      </c>
      <c r="J9" s="146"/>
      <c r="K9" s="17">
        <v>6</v>
      </c>
      <c r="L9" s="91" t="s">
        <v>15</v>
      </c>
      <c r="M9" s="18" t="s">
        <v>40</v>
      </c>
      <c r="N9" s="23" t="s">
        <v>41</v>
      </c>
      <c r="O9" s="19" t="s">
        <v>18</v>
      </c>
      <c r="P9" s="19" t="s">
        <v>18</v>
      </c>
      <c r="Q9" s="19">
        <v>3</v>
      </c>
      <c r="R9" s="20">
        <v>1.5</v>
      </c>
      <c r="S9" s="3"/>
      <c r="T9" s="3"/>
      <c r="U9" s="3"/>
      <c r="V9" s="3"/>
      <c r="W9" s="3"/>
      <c r="X9" s="3"/>
      <c r="Y9" s="3"/>
      <c r="Z9" s="3"/>
    </row>
    <row r="10" spans="1:26" ht="38.25" customHeight="1">
      <c r="A10" s="146"/>
      <c r="B10" s="94">
        <v>7</v>
      </c>
      <c r="C10" s="91" t="s">
        <v>15</v>
      </c>
      <c r="D10" s="18" t="s">
        <v>22</v>
      </c>
      <c r="E10" s="19" t="s">
        <v>42</v>
      </c>
      <c r="F10" s="19" t="s">
        <v>18</v>
      </c>
      <c r="G10" s="19" t="s">
        <v>18</v>
      </c>
      <c r="H10" s="19">
        <v>2</v>
      </c>
      <c r="I10" s="20">
        <v>1</v>
      </c>
      <c r="J10" s="146"/>
      <c r="K10" s="17">
        <v>7</v>
      </c>
      <c r="L10" s="91" t="s">
        <v>15</v>
      </c>
      <c r="M10" s="18" t="s">
        <v>43</v>
      </c>
      <c r="N10" s="95" t="s">
        <v>44</v>
      </c>
      <c r="O10" s="19" t="s">
        <v>18</v>
      </c>
      <c r="P10" s="19" t="s">
        <v>18</v>
      </c>
      <c r="Q10" s="19">
        <v>2</v>
      </c>
      <c r="R10" s="20">
        <v>1</v>
      </c>
      <c r="S10" s="3"/>
      <c r="T10" s="3"/>
      <c r="U10" s="3"/>
      <c r="V10" s="3"/>
      <c r="W10" s="3"/>
      <c r="X10" s="3"/>
      <c r="Y10" s="3"/>
      <c r="Z10" s="3"/>
    </row>
    <row r="11" spans="1:26" ht="33.75" customHeight="1">
      <c r="A11" s="146"/>
      <c r="B11" s="17">
        <v>8</v>
      </c>
      <c r="C11" s="91" t="s">
        <v>15</v>
      </c>
      <c r="D11" s="25" t="s">
        <v>45</v>
      </c>
      <c r="E11" s="19" t="s">
        <v>46</v>
      </c>
      <c r="F11" s="19" t="s">
        <v>18</v>
      </c>
      <c r="G11" s="19" t="s">
        <v>18</v>
      </c>
      <c r="H11" s="19">
        <v>2</v>
      </c>
      <c r="I11" s="20">
        <v>1</v>
      </c>
      <c r="J11" s="146"/>
      <c r="K11" s="17">
        <v>8</v>
      </c>
      <c r="L11" s="91" t="s">
        <v>28</v>
      </c>
      <c r="M11" s="18" t="s">
        <v>47</v>
      </c>
      <c r="N11" s="22" t="s">
        <v>48</v>
      </c>
      <c r="O11" s="19" t="s">
        <v>18</v>
      </c>
      <c r="P11" s="19" t="s">
        <v>18</v>
      </c>
      <c r="Q11" s="19">
        <v>2</v>
      </c>
      <c r="R11" s="20">
        <v>1</v>
      </c>
      <c r="S11" s="3"/>
      <c r="T11" s="3"/>
      <c r="U11" s="3"/>
      <c r="V11" s="3"/>
      <c r="W11" s="3"/>
      <c r="X11" s="3"/>
      <c r="Y11" s="3"/>
      <c r="Z11" s="3"/>
    </row>
    <row r="12" spans="1:26" ht="36" customHeight="1">
      <c r="A12" s="146"/>
      <c r="B12" s="94">
        <v>9</v>
      </c>
      <c r="C12" s="26" t="s">
        <v>28</v>
      </c>
      <c r="D12" s="18" t="s">
        <v>49</v>
      </c>
      <c r="E12" s="21" t="s">
        <v>50</v>
      </c>
      <c r="F12" s="19" t="s">
        <v>18</v>
      </c>
      <c r="G12" s="19" t="s">
        <v>18</v>
      </c>
      <c r="H12" s="19">
        <v>2</v>
      </c>
      <c r="I12" s="20">
        <v>1</v>
      </c>
      <c r="J12" s="146"/>
      <c r="K12" s="17">
        <v>9</v>
      </c>
      <c r="L12" s="91" t="s">
        <v>15</v>
      </c>
      <c r="M12" s="18" t="s">
        <v>51</v>
      </c>
      <c r="N12" s="23" t="s">
        <v>52</v>
      </c>
      <c r="O12" s="19" t="s">
        <v>18</v>
      </c>
      <c r="P12" s="19" t="s">
        <v>18</v>
      </c>
      <c r="Q12" s="19">
        <v>2</v>
      </c>
      <c r="R12" s="20">
        <v>1</v>
      </c>
      <c r="S12" s="3"/>
      <c r="T12" s="3"/>
      <c r="U12" s="3"/>
      <c r="V12" s="3"/>
      <c r="W12" s="3"/>
      <c r="X12" s="3"/>
      <c r="Y12" s="3"/>
      <c r="Z12" s="3"/>
    </row>
    <row r="13" spans="1:26" ht="18.75" customHeight="1">
      <c r="A13" s="146"/>
      <c r="B13" s="17"/>
      <c r="C13" s="27"/>
      <c r="D13" s="19"/>
      <c r="E13" s="19"/>
      <c r="F13" s="19"/>
      <c r="G13" s="19"/>
      <c r="H13" s="19"/>
      <c r="I13" s="20"/>
      <c r="J13" s="146"/>
      <c r="K13" s="17">
        <v>10</v>
      </c>
      <c r="L13" s="26" t="s">
        <v>15</v>
      </c>
      <c r="M13" s="18" t="s">
        <v>53</v>
      </c>
      <c r="N13" s="23" t="s">
        <v>54</v>
      </c>
      <c r="O13" s="19" t="s">
        <v>18</v>
      </c>
      <c r="P13" s="19" t="s">
        <v>18</v>
      </c>
      <c r="Q13" s="19">
        <v>3</v>
      </c>
      <c r="R13" s="20">
        <v>1.5</v>
      </c>
      <c r="S13" s="3"/>
      <c r="T13" s="3"/>
      <c r="U13" s="3"/>
      <c r="V13" s="3"/>
      <c r="W13" s="3"/>
      <c r="X13" s="3"/>
      <c r="Y13" s="3"/>
      <c r="Z13" s="3"/>
    </row>
    <row r="14" spans="1:26" ht="18.75" customHeight="1">
      <c r="A14" s="146"/>
      <c r="B14" s="28"/>
      <c r="C14" s="29"/>
      <c r="D14" s="19"/>
      <c r="E14" s="19"/>
      <c r="F14" s="21"/>
      <c r="G14" s="21"/>
      <c r="H14" s="21"/>
      <c r="I14" s="20"/>
      <c r="J14" s="146"/>
      <c r="K14" s="17"/>
      <c r="L14" s="19"/>
      <c r="M14" s="19"/>
      <c r="N14" s="19"/>
      <c r="O14" s="21"/>
      <c r="P14" s="21"/>
      <c r="Q14" s="21"/>
      <c r="R14" s="20"/>
      <c r="S14" s="3"/>
      <c r="T14" s="3"/>
      <c r="U14" s="3"/>
      <c r="V14" s="3"/>
      <c r="W14" s="3"/>
      <c r="X14" s="3"/>
      <c r="Y14" s="3"/>
      <c r="Z14" s="3"/>
    </row>
    <row r="15" spans="1:26" ht="18.75" customHeight="1">
      <c r="A15" s="146"/>
      <c r="B15" s="121" t="s">
        <v>55</v>
      </c>
      <c r="C15" s="144"/>
      <c r="D15" s="144"/>
      <c r="E15" s="147"/>
      <c r="F15" s="8">
        <f t="shared" ref="F15:G15" si="0">SUM(F4:F14)</f>
        <v>19</v>
      </c>
      <c r="G15" s="8">
        <f t="shared" si="0"/>
        <v>3</v>
      </c>
      <c r="H15" s="8">
        <v>9</v>
      </c>
      <c r="I15" s="10">
        <f>SUM(I4:I14)</f>
        <v>26</v>
      </c>
      <c r="J15" s="148"/>
      <c r="K15" s="124" t="s">
        <v>55</v>
      </c>
      <c r="L15" s="149"/>
      <c r="M15" s="149"/>
      <c r="N15" s="150"/>
      <c r="O15" s="87">
        <v>16</v>
      </c>
      <c r="P15" s="87">
        <f t="shared" ref="P15:Q15" si="1">SUM(P4:P13)</f>
        <v>3</v>
      </c>
      <c r="Q15" s="87">
        <f t="shared" si="1"/>
        <v>12</v>
      </c>
      <c r="R15" s="96">
        <f>SUM(R4:R14)</f>
        <v>26</v>
      </c>
      <c r="S15" s="3"/>
      <c r="T15" s="3"/>
      <c r="U15" s="3"/>
      <c r="V15" s="3"/>
      <c r="W15" s="3"/>
      <c r="X15" s="3"/>
      <c r="Y15" s="3"/>
      <c r="Z15" s="3"/>
    </row>
    <row r="16" spans="1:26" ht="18.75" customHeight="1">
      <c r="A16" s="125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5"/>
      <c r="S16" s="3"/>
      <c r="T16" s="3"/>
      <c r="U16" s="3"/>
      <c r="V16" s="3"/>
      <c r="W16" s="3"/>
      <c r="X16" s="3"/>
      <c r="Y16" s="3"/>
      <c r="Z16" s="3"/>
    </row>
    <row r="17" spans="1:26" ht="27.75" customHeight="1">
      <c r="A17" s="126" t="s">
        <v>56</v>
      </c>
      <c r="B17" s="11">
        <v>1</v>
      </c>
      <c r="C17" s="30" t="s">
        <v>15</v>
      </c>
      <c r="D17" s="31" t="s">
        <v>57</v>
      </c>
      <c r="E17" s="31" t="s">
        <v>58</v>
      </c>
      <c r="F17" s="31">
        <v>3</v>
      </c>
      <c r="G17" s="21">
        <v>1</v>
      </c>
      <c r="H17" s="31" t="s">
        <v>18</v>
      </c>
      <c r="I17" s="32">
        <v>4</v>
      </c>
      <c r="J17" s="127"/>
      <c r="K17" s="33">
        <v>1</v>
      </c>
      <c r="L17" s="30" t="s">
        <v>28</v>
      </c>
      <c r="M17" s="31" t="s">
        <v>59</v>
      </c>
      <c r="N17" s="31" t="s">
        <v>60</v>
      </c>
      <c r="O17" s="31">
        <v>3</v>
      </c>
      <c r="P17" s="31">
        <v>1</v>
      </c>
      <c r="Q17" s="31" t="s">
        <v>18</v>
      </c>
      <c r="R17" s="34">
        <v>4</v>
      </c>
      <c r="S17" s="3"/>
      <c r="T17" s="3"/>
      <c r="U17" s="3"/>
      <c r="V17" s="3"/>
      <c r="W17" s="3"/>
      <c r="X17" s="3"/>
      <c r="Y17" s="3"/>
      <c r="Z17" s="3"/>
    </row>
    <row r="18" spans="1:26" ht="24.75" customHeight="1">
      <c r="A18" s="146"/>
      <c r="B18" s="17">
        <v>2</v>
      </c>
      <c r="C18" s="97" t="s">
        <v>15</v>
      </c>
      <c r="D18" s="21" t="s">
        <v>61</v>
      </c>
      <c r="E18" s="21" t="s">
        <v>62</v>
      </c>
      <c r="F18" s="21">
        <v>3</v>
      </c>
      <c r="G18" s="31">
        <v>1</v>
      </c>
      <c r="H18" s="21" t="s">
        <v>18</v>
      </c>
      <c r="I18" s="98">
        <v>4</v>
      </c>
      <c r="J18" s="146"/>
      <c r="K18" s="35">
        <v>2</v>
      </c>
      <c r="L18" s="97" t="s">
        <v>15</v>
      </c>
      <c r="M18" s="21" t="s">
        <v>63</v>
      </c>
      <c r="N18" s="31" t="s">
        <v>64</v>
      </c>
      <c r="O18" s="36">
        <v>3</v>
      </c>
      <c r="P18" s="36">
        <v>1</v>
      </c>
      <c r="Q18" s="36" t="s">
        <v>18</v>
      </c>
      <c r="R18" s="37">
        <v>4</v>
      </c>
      <c r="S18" s="3"/>
      <c r="T18" s="3"/>
      <c r="U18" s="3"/>
      <c r="V18" s="3"/>
      <c r="W18" s="3"/>
      <c r="X18" s="3"/>
      <c r="Y18" s="3"/>
      <c r="Z18" s="3"/>
    </row>
    <row r="19" spans="1:26" ht="18.75" customHeight="1">
      <c r="A19" s="146"/>
      <c r="B19" s="17">
        <v>3</v>
      </c>
      <c r="C19" s="97" t="s">
        <v>15</v>
      </c>
      <c r="D19" s="21" t="s">
        <v>65</v>
      </c>
      <c r="E19" s="21" t="s">
        <v>66</v>
      </c>
      <c r="F19" s="21">
        <v>3</v>
      </c>
      <c r="G19" s="21">
        <v>1</v>
      </c>
      <c r="H19" s="21" t="s">
        <v>18</v>
      </c>
      <c r="I19" s="98">
        <v>4</v>
      </c>
      <c r="J19" s="146"/>
      <c r="K19" s="35">
        <v>3</v>
      </c>
      <c r="L19" s="97" t="s">
        <v>15</v>
      </c>
      <c r="M19" s="93" t="s">
        <v>67</v>
      </c>
      <c r="N19" s="93" t="s">
        <v>68</v>
      </c>
      <c r="O19" s="38">
        <v>3</v>
      </c>
      <c r="P19" s="38">
        <v>1</v>
      </c>
      <c r="Q19" s="36" t="s">
        <v>18</v>
      </c>
      <c r="R19" s="39">
        <v>4</v>
      </c>
      <c r="S19" s="3"/>
      <c r="T19" s="3"/>
      <c r="U19" s="3"/>
      <c r="V19" s="3"/>
      <c r="W19" s="3"/>
      <c r="X19" s="3"/>
      <c r="Y19" s="3"/>
      <c r="Z19" s="3"/>
    </row>
    <row r="20" spans="1:26" ht="24" customHeight="1">
      <c r="A20" s="146"/>
      <c r="B20" s="35">
        <v>4</v>
      </c>
      <c r="C20" s="97" t="s">
        <v>15</v>
      </c>
      <c r="D20" s="21" t="s">
        <v>69</v>
      </c>
      <c r="E20" s="21" t="s">
        <v>70</v>
      </c>
      <c r="F20" s="21">
        <v>3</v>
      </c>
      <c r="G20" s="21">
        <v>1</v>
      </c>
      <c r="H20" s="21" t="s">
        <v>18</v>
      </c>
      <c r="I20" s="98">
        <v>4</v>
      </c>
      <c r="J20" s="146"/>
      <c r="K20" s="35">
        <v>4</v>
      </c>
      <c r="L20" s="97" t="s">
        <v>28</v>
      </c>
      <c r="M20" s="21" t="s">
        <v>71</v>
      </c>
      <c r="N20" s="21" t="s">
        <v>72</v>
      </c>
      <c r="O20" s="21">
        <v>3</v>
      </c>
      <c r="P20" s="21">
        <v>1</v>
      </c>
      <c r="Q20" s="21" t="s">
        <v>18</v>
      </c>
      <c r="R20" s="40">
        <v>4</v>
      </c>
      <c r="S20" s="3"/>
      <c r="T20" s="3"/>
      <c r="U20" s="3"/>
      <c r="V20" s="3"/>
      <c r="W20" s="3"/>
      <c r="X20" s="3"/>
      <c r="Y20" s="3"/>
      <c r="Z20" s="3"/>
    </row>
    <row r="21" spans="1:26" ht="18.75" customHeight="1">
      <c r="A21" s="146"/>
      <c r="B21" s="35">
        <v>5</v>
      </c>
      <c r="C21" s="97" t="s">
        <v>28</v>
      </c>
      <c r="D21" s="21" t="s">
        <v>73</v>
      </c>
      <c r="E21" s="21" t="s">
        <v>74</v>
      </c>
      <c r="F21" s="21">
        <v>3</v>
      </c>
      <c r="G21" s="21">
        <v>1</v>
      </c>
      <c r="H21" s="21" t="s">
        <v>18</v>
      </c>
      <c r="I21" s="98">
        <v>4</v>
      </c>
      <c r="J21" s="146"/>
      <c r="K21" s="35">
        <v>5</v>
      </c>
      <c r="L21" s="97" t="s">
        <v>28</v>
      </c>
      <c r="M21" s="21" t="s">
        <v>75</v>
      </c>
      <c r="N21" s="21" t="s">
        <v>76</v>
      </c>
      <c r="O21" s="21">
        <v>3</v>
      </c>
      <c r="P21" s="36">
        <v>1</v>
      </c>
      <c r="Q21" s="36" t="s">
        <v>18</v>
      </c>
      <c r="R21" s="37">
        <v>4</v>
      </c>
      <c r="S21" s="41"/>
      <c r="T21" s="41"/>
      <c r="U21" s="41"/>
      <c r="V21" s="41"/>
      <c r="W21" s="41"/>
      <c r="X21" s="41"/>
      <c r="Y21" s="41"/>
      <c r="Z21" s="41"/>
    </row>
    <row r="22" spans="1:26" ht="18.75" customHeight="1">
      <c r="A22" s="146"/>
      <c r="B22" s="17">
        <v>6</v>
      </c>
      <c r="C22" s="97" t="s">
        <v>28</v>
      </c>
      <c r="D22" s="21" t="s">
        <v>77</v>
      </c>
      <c r="E22" s="21" t="s">
        <v>78</v>
      </c>
      <c r="F22" s="21">
        <v>3</v>
      </c>
      <c r="G22" s="21">
        <v>1</v>
      </c>
      <c r="H22" s="21" t="s">
        <v>18</v>
      </c>
      <c r="I22" s="98">
        <v>4</v>
      </c>
      <c r="J22" s="146"/>
      <c r="K22" s="17">
        <v>6</v>
      </c>
      <c r="L22" s="97" t="s">
        <v>15</v>
      </c>
      <c r="M22" s="21" t="s">
        <v>79</v>
      </c>
      <c r="N22" s="99" t="s">
        <v>80</v>
      </c>
      <c r="O22" s="21">
        <v>3</v>
      </c>
      <c r="P22" s="21" t="s">
        <v>18</v>
      </c>
      <c r="Q22" s="21" t="s">
        <v>18</v>
      </c>
      <c r="R22" s="40">
        <v>3</v>
      </c>
      <c r="S22" s="3"/>
      <c r="T22" s="3"/>
      <c r="U22" s="3"/>
      <c r="V22" s="3"/>
      <c r="W22" s="3"/>
      <c r="X22" s="3"/>
      <c r="Y22" s="3"/>
      <c r="Z22" s="3"/>
    </row>
    <row r="23" spans="1:26" ht="27.75" customHeight="1">
      <c r="A23" s="146"/>
      <c r="B23" s="17">
        <v>7</v>
      </c>
      <c r="C23" s="97" t="s">
        <v>15</v>
      </c>
      <c r="D23" s="21" t="s">
        <v>81</v>
      </c>
      <c r="E23" s="21" t="s">
        <v>82</v>
      </c>
      <c r="F23" s="21" t="s">
        <v>18</v>
      </c>
      <c r="G23" s="21" t="s">
        <v>18</v>
      </c>
      <c r="H23" s="21">
        <v>2</v>
      </c>
      <c r="I23" s="98">
        <v>1</v>
      </c>
      <c r="J23" s="146"/>
      <c r="K23" s="35">
        <v>7</v>
      </c>
      <c r="L23" s="97" t="s">
        <v>28</v>
      </c>
      <c r="M23" s="93" t="s">
        <v>83</v>
      </c>
      <c r="N23" s="21" t="s">
        <v>84</v>
      </c>
      <c r="O23" s="21" t="s">
        <v>18</v>
      </c>
      <c r="P23" s="21" t="s">
        <v>18</v>
      </c>
      <c r="Q23" s="21">
        <v>2</v>
      </c>
      <c r="R23" s="100">
        <v>1</v>
      </c>
      <c r="S23" s="3"/>
      <c r="T23" s="3"/>
      <c r="U23" s="3"/>
      <c r="V23" s="3"/>
      <c r="W23" s="3"/>
      <c r="X23" s="3"/>
      <c r="Y23" s="3"/>
      <c r="Z23" s="3"/>
    </row>
    <row r="24" spans="1:26" ht="26.25" customHeight="1">
      <c r="A24" s="146"/>
      <c r="B24" s="17">
        <v>8</v>
      </c>
      <c r="C24" s="97" t="s">
        <v>15</v>
      </c>
      <c r="D24" s="21" t="s">
        <v>85</v>
      </c>
      <c r="E24" s="21" t="s">
        <v>86</v>
      </c>
      <c r="F24" s="21" t="s">
        <v>18</v>
      </c>
      <c r="G24" s="21" t="s">
        <v>18</v>
      </c>
      <c r="H24" s="21">
        <v>2</v>
      </c>
      <c r="I24" s="98">
        <v>1</v>
      </c>
      <c r="J24" s="146"/>
      <c r="K24" s="17">
        <v>8</v>
      </c>
      <c r="L24" s="97" t="s">
        <v>28</v>
      </c>
      <c r="M24" s="21" t="s">
        <v>87</v>
      </c>
      <c r="N24" s="21" t="s">
        <v>88</v>
      </c>
      <c r="O24" s="42" t="s">
        <v>18</v>
      </c>
      <c r="P24" s="42" t="s">
        <v>18</v>
      </c>
      <c r="Q24" s="99">
        <v>2</v>
      </c>
      <c r="R24" s="37">
        <v>1</v>
      </c>
      <c r="S24" s="3"/>
      <c r="T24" s="3"/>
      <c r="U24" s="3"/>
      <c r="V24" s="3"/>
      <c r="W24" s="3"/>
      <c r="X24" s="3"/>
      <c r="Y24" s="3"/>
      <c r="Z24" s="3"/>
    </row>
    <row r="25" spans="1:26" ht="23.25" customHeight="1">
      <c r="A25" s="146"/>
      <c r="B25" s="35">
        <v>9</v>
      </c>
      <c r="C25" s="43" t="s">
        <v>28</v>
      </c>
      <c r="D25" s="21" t="s">
        <v>89</v>
      </c>
      <c r="E25" s="21" t="s">
        <v>90</v>
      </c>
      <c r="F25" s="21" t="s">
        <v>18</v>
      </c>
      <c r="G25" s="21" t="s">
        <v>18</v>
      </c>
      <c r="H25" s="21">
        <v>2</v>
      </c>
      <c r="I25" s="98">
        <v>1</v>
      </c>
      <c r="J25" s="146"/>
      <c r="K25" s="44">
        <v>9</v>
      </c>
      <c r="L25" s="43" t="s">
        <v>28</v>
      </c>
      <c r="M25" s="19" t="s">
        <v>91</v>
      </c>
      <c r="N25" s="21" t="s">
        <v>92</v>
      </c>
      <c r="O25" s="38"/>
      <c r="P25" s="38"/>
      <c r="Q25" s="21">
        <v>2</v>
      </c>
      <c r="R25" s="45">
        <v>1</v>
      </c>
      <c r="S25" s="3"/>
      <c r="T25" s="3"/>
      <c r="U25" s="3"/>
      <c r="V25" s="3"/>
      <c r="W25" s="3"/>
      <c r="X25" s="3"/>
      <c r="Y25" s="3"/>
      <c r="Z25" s="3"/>
    </row>
    <row r="26" spans="1:26" ht="18.75" customHeight="1">
      <c r="A26" s="146"/>
      <c r="B26" s="17">
        <v>10</v>
      </c>
      <c r="C26" s="93" t="s">
        <v>93</v>
      </c>
      <c r="D26" s="101" t="s">
        <v>94</v>
      </c>
      <c r="E26" s="46" t="s">
        <v>95</v>
      </c>
      <c r="F26" s="93">
        <v>3</v>
      </c>
      <c r="G26" s="21" t="s">
        <v>18</v>
      </c>
      <c r="H26" s="21" t="s">
        <v>18</v>
      </c>
      <c r="I26" s="102">
        <v>3</v>
      </c>
      <c r="J26" s="146"/>
      <c r="K26" s="44"/>
      <c r="L26" s="47"/>
      <c r="M26" s="19"/>
      <c r="N26" s="19"/>
      <c r="O26" s="38"/>
      <c r="P26" s="38"/>
      <c r="Q26" s="38"/>
      <c r="R26" s="48"/>
      <c r="S26" s="3"/>
      <c r="T26" s="3"/>
      <c r="U26" s="3"/>
      <c r="V26" s="3"/>
      <c r="W26" s="3"/>
      <c r="X26" s="3"/>
      <c r="Y26" s="3"/>
      <c r="Z26" s="3"/>
    </row>
    <row r="27" spans="1:26" ht="18.75" customHeight="1">
      <c r="A27" s="148"/>
      <c r="B27" s="128" t="s">
        <v>55</v>
      </c>
      <c r="C27" s="142"/>
      <c r="D27" s="142"/>
      <c r="E27" s="151"/>
      <c r="F27" s="49">
        <v>18</v>
      </c>
      <c r="G27" s="49">
        <v>6</v>
      </c>
      <c r="H27" s="50">
        <v>6</v>
      </c>
      <c r="I27" s="51">
        <f>SUM(I17:I26)</f>
        <v>30</v>
      </c>
      <c r="J27" s="148"/>
      <c r="K27" s="128" t="s">
        <v>55</v>
      </c>
      <c r="L27" s="142"/>
      <c r="M27" s="142"/>
      <c r="N27" s="151"/>
      <c r="O27" s="52">
        <v>18</v>
      </c>
      <c r="P27" s="52">
        <v>5</v>
      </c>
      <c r="Q27" s="52">
        <v>6</v>
      </c>
      <c r="R27" s="53">
        <f>SUM(R17:R26)</f>
        <v>26</v>
      </c>
      <c r="S27" s="3"/>
      <c r="T27" s="3"/>
      <c r="U27" s="3"/>
      <c r="V27" s="3"/>
      <c r="W27" s="3"/>
      <c r="X27" s="3"/>
      <c r="Y27" s="3"/>
      <c r="Z27" s="3"/>
    </row>
    <row r="28" spans="1:26" ht="18.75" customHeight="1">
      <c r="A28" s="131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5"/>
      <c r="S28" s="3"/>
      <c r="T28" s="3"/>
      <c r="U28" s="3"/>
      <c r="V28" s="3"/>
      <c r="W28" s="3"/>
      <c r="X28" s="3"/>
      <c r="Y28" s="3"/>
      <c r="Z28" s="3"/>
    </row>
    <row r="29" spans="1:26" ht="32.25" customHeight="1">
      <c r="A29" s="132" t="s">
        <v>96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5"/>
      <c r="S29" s="3"/>
      <c r="T29" s="3"/>
      <c r="U29" s="3"/>
      <c r="V29" s="3"/>
      <c r="W29" s="3"/>
      <c r="X29" s="3"/>
      <c r="Y29" s="3"/>
      <c r="Z29" s="3"/>
    </row>
    <row r="30" spans="1:26" ht="18.75" customHeight="1">
      <c r="A30" s="125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5"/>
      <c r="S30" s="3"/>
      <c r="T30" s="3"/>
      <c r="U30" s="3"/>
      <c r="V30" s="3"/>
      <c r="W30" s="3"/>
      <c r="X30" s="3"/>
      <c r="Y30" s="3"/>
      <c r="Z30" s="3"/>
    </row>
    <row r="31" spans="1:26" ht="21" customHeight="1">
      <c r="A31" s="126" t="s">
        <v>97</v>
      </c>
      <c r="B31" s="11">
        <v>1</v>
      </c>
      <c r="C31" s="54" t="s">
        <v>98</v>
      </c>
      <c r="D31" s="31" t="s">
        <v>99</v>
      </c>
      <c r="E31" s="31" t="s">
        <v>100</v>
      </c>
      <c r="F31" s="31">
        <v>3</v>
      </c>
      <c r="G31" s="31">
        <v>1</v>
      </c>
      <c r="H31" s="31" t="s">
        <v>18</v>
      </c>
      <c r="I31" s="32">
        <v>4</v>
      </c>
      <c r="J31" s="127"/>
      <c r="K31" s="33">
        <v>1</v>
      </c>
      <c r="L31" s="55" t="s">
        <v>98</v>
      </c>
      <c r="M31" s="56" t="s">
        <v>101</v>
      </c>
      <c r="N31" s="56" t="s">
        <v>102</v>
      </c>
      <c r="O31" s="56">
        <v>3</v>
      </c>
      <c r="P31" s="56">
        <v>1</v>
      </c>
      <c r="Q31" s="56" t="s">
        <v>18</v>
      </c>
      <c r="R31" s="57">
        <v>4</v>
      </c>
      <c r="S31" s="3"/>
      <c r="T31" s="3"/>
      <c r="U31" s="3"/>
      <c r="V31" s="3"/>
      <c r="W31" s="3"/>
      <c r="X31" s="3"/>
      <c r="Y31" s="3"/>
      <c r="Z31" s="3"/>
    </row>
    <row r="32" spans="1:26" ht="34.5" customHeight="1">
      <c r="A32" s="146"/>
      <c r="B32" s="17">
        <v>2</v>
      </c>
      <c r="C32" s="27" t="s">
        <v>98</v>
      </c>
      <c r="D32" s="21" t="s">
        <v>103</v>
      </c>
      <c r="E32" s="21" t="s">
        <v>104</v>
      </c>
      <c r="F32" s="21">
        <v>3</v>
      </c>
      <c r="G32" s="21">
        <v>1</v>
      </c>
      <c r="H32" s="21" t="s">
        <v>18</v>
      </c>
      <c r="I32" s="98">
        <v>4</v>
      </c>
      <c r="J32" s="146"/>
      <c r="K32" s="35">
        <v>2</v>
      </c>
      <c r="L32" s="58" t="s">
        <v>98</v>
      </c>
      <c r="M32" s="21" t="s">
        <v>105</v>
      </c>
      <c r="N32" s="21" t="s">
        <v>106</v>
      </c>
      <c r="O32" s="21">
        <v>3</v>
      </c>
      <c r="P32" s="21">
        <v>1</v>
      </c>
      <c r="Q32" s="21" t="s">
        <v>18</v>
      </c>
      <c r="R32" s="40">
        <v>4</v>
      </c>
      <c r="S32" s="3"/>
      <c r="T32" s="3"/>
      <c r="U32" s="3"/>
      <c r="V32" s="3"/>
      <c r="W32" s="3"/>
      <c r="X32" s="3"/>
      <c r="Y32" s="3"/>
      <c r="Z32" s="3"/>
    </row>
    <row r="33" spans="1:26" ht="36.75" customHeight="1">
      <c r="A33" s="146"/>
      <c r="B33" s="17">
        <v>3</v>
      </c>
      <c r="C33" s="27" t="s">
        <v>107</v>
      </c>
      <c r="D33" s="21" t="s">
        <v>108</v>
      </c>
      <c r="E33" s="19" t="s">
        <v>109</v>
      </c>
      <c r="F33" s="21">
        <v>3</v>
      </c>
      <c r="G33" s="21">
        <v>1</v>
      </c>
      <c r="H33" s="21" t="s">
        <v>18</v>
      </c>
      <c r="I33" s="98">
        <v>4</v>
      </c>
      <c r="J33" s="146"/>
      <c r="K33" s="35">
        <v>3</v>
      </c>
      <c r="L33" s="103" t="s">
        <v>98</v>
      </c>
      <c r="M33" s="59" t="s">
        <v>110</v>
      </c>
      <c r="N33" s="59" t="s">
        <v>111</v>
      </c>
      <c r="O33" s="59">
        <v>3</v>
      </c>
      <c r="P33" s="59">
        <v>1</v>
      </c>
      <c r="Q33" s="59" t="s">
        <v>18</v>
      </c>
      <c r="R33" s="60">
        <v>4</v>
      </c>
      <c r="S33" s="3"/>
      <c r="T33" s="3"/>
      <c r="U33" s="3"/>
      <c r="V33" s="3"/>
      <c r="W33" s="3"/>
      <c r="X33" s="3"/>
      <c r="Y33" s="3"/>
      <c r="Z33" s="3"/>
    </row>
    <row r="34" spans="1:26" ht="39.75" customHeight="1">
      <c r="A34" s="146"/>
      <c r="B34" s="17">
        <v>4</v>
      </c>
      <c r="C34" s="27" t="s">
        <v>98</v>
      </c>
      <c r="D34" s="21" t="s">
        <v>112</v>
      </c>
      <c r="E34" s="21" t="s">
        <v>113</v>
      </c>
      <c r="F34" s="21">
        <v>3</v>
      </c>
      <c r="G34" s="21">
        <v>1</v>
      </c>
      <c r="H34" s="93"/>
      <c r="I34" s="98">
        <v>4</v>
      </c>
      <c r="J34" s="146"/>
      <c r="K34" s="35">
        <v>4</v>
      </c>
      <c r="L34" s="58" t="s">
        <v>98</v>
      </c>
      <c r="M34" s="21" t="s">
        <v>114</v>
      </c>
      <c r="N34" s="21" t="s">
        <v>115</v>
      </c>
      <c r="O34" s="21" t="s">
        <v>18</v>
      </c>
      <c r="P34" s="21" t="s">
        <v>18</v>
      </c>
      <c r="Q34" s="21">
        <v>2</v>
      </c>
      <c r="R34" s="40">
        <v>1</v>
      </c>
      <c r="S34" s="3"/>
      <c r="T34" s="3"/>
      <c r="U34" s="3"/>
      <c r="V34" s="3"/>
      <c r="W34" s="3"/>
      <c r="X34" s="3"/>
      <c r="Y34" s="3"/>
      <c r="Z34" s="3"/>
    </row>
    <row r="35" spans="1:26" ht="33.75" customHeight="1">
      <c r="A35" s="146"/>
      <c r="B35" s="17">
        <v>5</v>
      </c>
      <c r="C35" s="27" t="s">
        <v>98</v>
      </c>
      <c r="D35" s="21" t="s">
        <v>116</v>
      </c>
      <c r="E35" s="21" t="s">
        <v>117</v>
      </c>
      <c r="F35" s="21">
        <v>3</v>
      </c>
      <c r="G35" s="21">
        <v>1</v>
      </c>
      <c r="H35" s="93"/>
      <c r="I35" s="98">
        <v>4</v>
      </c>
      <c r="J35" s="146"/>
      <c r="K35" s="35">
        <v>5</v>
      </c>
      <c r="L35" s="58" t="s">
        <v>98</v>
      </c>
      <c r="M35" s="21" t="s">
        <v>118</v>
      </c>
      <c r="N35" s="21" t="s">
        <v>119</v>
      </c>
      <c r="O35" s="21" t="s">
        <v>18</v>
      </c>
      <c r="P35" s="21" t="s">
        <v>18</v>
      </c>
      <c r="Q35" s="21">
        <v>2</v>
      </c>
      <c r="R35" s="40">
        <v>1</v>
      </c>
      <c r="S35" s="3"/>
      <c r="T35" s="3"/>
      <c r="U35" s="3"/>
      <c r="V35" s="3"/>
      <c r="W35" s="3"/>
      <c r="X35" s="3"/>
      <c r="Y35" s="3"/>
      <c r="Z35" s="3"/>
    </row>
    <row r="36" spans="1:26" ht="33" customHeight="1">
      <c r="A36" s="146"/>
      <c r="B36" s="17">
        <v>6</v>
      </c>
      <c r="C36" s="27" t="s">
        <v>98</v>
      </c>
      <c r="D36" s="21" t="s">
        <v>120</v>
      </c>
      <c r="E36" s="21" t="s">
        <v>121</v>
      </c>
      <c r="F36" s="21" t="s">
        <v>18</v>
      </c>
      <c r="G36" s="21" t="s">
        <v>18</v>
      </c>
      <c r="H36" s="21">
        <v>2</v>
      </c>
      <c r="I36" s="98">
        <v>1</v>
      </c>
      <c r="J36" s="146"/>
      <c r="K36" s="35">
        <v>6</v>
      </c>
      <c r="L36" s="58" t="s">
        <v>98</v>
      </c>
      <c r="M36" s="19" t="s">
        <v>122</v>
      </c>
      <c r="N36" s="19" t="s">
        <v>123</v>
      </c>
      <c r="O36" s="19" t="s">
        <v>18</v>
      </c>
      <c r="P36" s="19" t="s">
        <v>18</v>
      </c>
      <c r="Q36" s="21">
        <v>3</v>
      </c>
      <c r="R36" s="20">
        <v>1.5</v>
      </c>
      <c r="S36" s="3"/>
      <c r="T36" s="3"/>
      <c r="U36" s="3"/>
      <c r="V36" s="3"/>
      <c r="W36" s="3"/>
      <c r="X36" s="3"/>
      <c r="Y36" s="3"/>
      <c r="Z36" s="3"/>
    </row>
    <row r="37" spans="1:26" ht="30.75" customHeight="1">
      <c r="A37" s="146"/>
      <c r="B37" s="17">
        <v>7</v>
      </c>
      <c r="C37" s="27" t="s">
        <v>98</v>
      </c>
      <c r="D37" s="21" t="s">
        <v>124</v>
      </c>
      <c r="E37" s="21" t="s">
        <v>125</v>
      </c>
      <c r="F37" s="21" t="s">
        <v>18</v>
      </c>
      <c r="G37" s="21" t="s">
        <v>18</v>
      </c>
      <c r="H37" s="21">
        <v>2</v>
      </c>
      <c r="I37" s="98">
        <v>1</v>
      </c>
      <c r="J37" s="146"/>
      <c r="K37" s="104">
        <v>7</v>
      </c>
      <c r="L37" s="93" t="s">
        <v>98</v>
      </c>
      <c r="M37" s="19" t="s">
        <v>126</v>
      </c>
      <c r="N37" s="19" t="s">
        <v>127</v>
      </c>
      <c r="O37" s="21" t="s">
        <v>18</v>
      </c>
      <c r="P37" s="21" t="s">
        <v>18</v>
      </c>
      <c r="Q37" s="21">
        <v>2</v>
      </c>
      <c r="R37" s="40">
        <v>1</v>
      </c>
      <c r="S37" s="3"/>
      <c r="T37" s="3"/>
      <c r="U37" s="3"/>
      <c r="V37" s="3"/>
      <c r="W37" s="3"/>
      <c r="X37" s="3"/>
      <c r="Y37" s="3"/>
      <c r="Z37" s="3"/>
    </row>
    <row r="38" spans="1:26" ht="33" customHeight="1">
      <c r="A38" s="146"/>
      <c r="B38" s="17">
        <v>8</v>
      </c>
      <c r="C38" s="27" t="s">
        <v>98</v>
      </c>
      <c r="D38" s="21" t="s">
        <v>128</v>
      </c>
      <c r="E38" s="21" t="s">
        <v>129</v>
      </c>
      <c r="F38" s="21" t="s">
        <v>18</v>
      </c>
      <c r="G38" s="21" t="s">
        <v>18</v>
      </c>
      <c r="H38" s="21">
        <v>3</v>
      </c>
      <c r="I38" s="98">
        <v>1.5</v>
      </c>
      <c r="J38" s="146"/>
      <c r="K38" s="35">
        <v>8</v>
      </c>
      <c r="L38" s="58" t="s">
        <v>107</v>
      </c>
      <c r="M38" s="19" t="s">
        <v>130</v>
      </c>
      <c r="N38" s="19" t="s">
        <v>131</v>
      </c>
      <c r="O38" s="19" t="s">
        <v>18</v>
      </c>
      <c r="P38" s="19" t="s">
        <v>18</v>
      </c>
      <c r="Q38" s="19">
        <v>8</v>
      </c>
      <c r="R38" s="20">
        <v>4</v>
      </c>
      <c r="S38" s="3"/>
      <c r="T38" s="3"/>
      <c r="U38" s="3"/>
      <c r="V38" s="3"/>
      <c r="W38" s="3"/>
      <c r="X38" s="3"/>
      <c r="Y38" s="3"/>
      <c r="Z38" s="3"/>
    </row>
    <row r="39" spans="1:26" ht="29.25" customHeight="1">
      <c r="A39" s="146"/>
      <c r="B39" s="17">
        <v>9</v>
      </c>
      <c r="C39" s="27" t="s">
        <v>98</v>
      </c>
      <c r="D39" s="21" t="s">
        <v>132</v>
      </c>
      <c r="E39" s="21" t="s">
        <v>133</v>
      </c>
      <c r="F39" s="21" t="s">
        <v>18</v>
      </c>
      <c r="G39" s="21" t="s">
        <v>18</v>
      </c>
      <c r="H39" s="21">
        <v>2</v>
      </c>
      <c r="I39" s="98">
        <v>1</v>
      </c>
      <c r="J39" s="146"/>
      <c r="K39" s="105">
        <v>9</v>
      </c>
      <c r="L39" s="106"/>
      <c r="M39" s="133" t="s">
        <v>134</v>
      </c>
      <c r="N39" s="152"/>
      <c r="O39" s="152"/>
      <c r="P39" s="152"/>
      <c r="Q39" s="152"/>
      <c r="R39" s="153"/>
      <c r="S39" s="3"/>
      <c r="T39" s="3"/>
      <c r="U39" s="3"/>
      <c r="V39" s="3"/>
      <c r="W39" s="3"/>
      <c r="X39" s="3"/>
      <c r="Y39" s="3"/>
      <c r="Z39" s="3"/>
    </row>
    <row r="40" spans="1:26" ht="36.75" customHeight="1">
      <c r="A40" s="146"/>
      <c r="B40" s="17">
        <v>10</v>
      </c>
      <c r="C40" s="107" t="s">
        <v>107</v>
      </c>
      <c r="D40" s="99" t="s">
        <v>135</v>
      </c>
      <c r="E40" s="99" t="s">
        <v>136</v>
      </c>
      <c r="F40" s="99" t="s">
        <v>18</v>
      </c>
      <c r="G40" s="99" t="s">
        <v>18</v>
      </c>
      <c r="H40" s="99" t="s">
        <v>18</v>
      </c>
      <c r="I40" s="61">
        <v>1</v>
      </c>
      <c r="J40" s="146"/>
      <c r="K40" s="17" t="s">
        <v>137</v>
      </c>
      <c r="L40" s="27" t="s">
        <v>138</v>
      </c>
      <c r="M40" s="21" t="s">
        <v>139</v>
      </c>
      <c r="N40" s="21" t="s">
        <v>140</v>
      </c>
      <c r="O40" s="21">
        <v>3</v>
      </c>
      <c r="P40" s="21">
        <v>1</v>
      </c>
      <c r="Q40" s="21" t="s">
        <v>18</v>
      </c>
      <c r="R40" s="40">
        <v>4</v>
      </c>
      <c r="S40" s="3"/>
      <c r="T40" s="3"/>
      <c r="U40" s="3"/>
      <c r="V40" s="3"/>
      <c r="W40" s="3"/>
      <c r="X40" s="3"/>
      <c r="Y40" s="3"/>
      <c r="Z40" s="3"/>
    </row>
    <row r="41" spans="1:26" ht="45" customHeight="1">
      <c r="A41" s="146"/>
      <c r="B41" s="17"/>
      <c r="C41" s="27"/>
      <c r="D41" s="19"/>
      <c r="E41" s="19"/>
      <c r="F41" s="19"/>
      <c r="G41" s="19"/>
      <c r="H41" s="19"/>
      <c r="I41" s="108"/>
      <c r="J41" s="146"/>
      <c r="K41" s="35" t="s">
        <v>141</v>
      </c>
      <c r="L41" s="27" t="s">
        <v>138</v>
      </c>
      <c r="M41" s="21" t="s">
        <v>142</v>
      </c>
      <c r="N41" s="21" t="s">
        <v>143</v>
      </c>
      <c r="O41" s="21">
        <v>3</v>
      </c>
      <c r="P41" s="21">
        <v>1</v>
      </c>
      <c r="Q41" s="21" t="s">
        <v>18</v>
      </c>
      <c r="R41" s="40">
        <v>4</v>
      </c>
      <c r="S41" s="3"/>
      <c r="T41" s="3"/>
      <c r="U41" s="3"/>
      <c r="V41" s="3"/>
      <c r="W41" s="3"/>
      <c r="X41" s="3"/>
      <c r="Y41" s="3"/>
      <c r="Z41" s="3"/>
    </row>
    <row r="42" spans="1:26" ht="48" customHeight="1">
      <c r="A42" s="146"/>
      <c r="B42" s="109"/>
      <c r="C42" s="107"/>
      <c r="D42" s="19"/>
      <c r="E42" s="19"/>
      <c r="F42" s="19"/>
      <c r="G42" s="19"/>
      <c r="H42" s="19"/>
      <c r="I42" s="108"/>
      <c r="J42" s="146"/>
      <c r="K42" s="35" t="s">
        <v>144</v>
      </c>
      <c r="L42" s="27" t="s">
        <v>138</v>
      </c>
      <c r="M42" s="21" t="s">
        <v>145</v>
      </c>
      <c r="N42" s="21" t="s">
        <v>146</v>
      </c>
      <c r="O42" s="21">
        <v>3</v>
      </c>
      <c r="P42" s="21">
        <v>1</v>
      </c>
      <c r="Q42" s="21" t="s">
        <v>18</v>
      </c>
      <c r="R42" s="40">
        <v>4</v>
      </c>
      <c r="S42" s="3"/>
      <c r="T42" s="3"/>
      <c r="U42" s="3"/>
      <c r="V42" s="3"/>
      <c r="W42" s="3"/>
      <c r="X42" s="3"/>
      <c r="Y42" s="3"/>
      <c r="Z42" s="3"/>
    </row>
    <row r="43" spans="1:26" ht="18.75" customHeight="1">
      <c r="A43" s="146"/>
      <c r="B43" s="128" t="s">
        <v>55</v>
      </c>
      <c r="C43" s="142"/>
      <c r="D43" s="142"/>
      <c r="E43" s="151"/>
      <c r="F43" s="49">
        <v>15</v>
      </c>
      <c r="G43" s="49">
        <v>4</v>
      </c>
      <c r="H43" s="49">
        <v>9</v>
      </c>
      <c r="I43" s="51">
        <f>SUM(I31:I42)</f>
        <v>25.5</v>
      </c>
      <c r="J43" s="148"/>
      <c r="K43" s="128" t="s">
        <v>55</v>
      </c>
      <c r="L43" s="142"/>
      <c r="M43" s="142"/>
      <c r="N43" s="151"/>
      <c r="O43" s="49">
        <v>12</v>
      </c>
      <c r="P43" s="49">
        <v>4</v>
      </c>
      <c r="Q43" s="49">
        <v>17</v>
      </c>
      <c r="R43" s="62">
        <f>SUM(R31:R38,R40)</f>
        <v>24.5</v>
      </c>
      <c r="S43" s="3"/>
      <c r="T43" s="3"/>
      <c r="U43" s="3"/>
      <c r="V43" s="3"/>
      <c r="W43" s="3"/>
      <c r="X43" s="3"/>
      <c r="Y43" s="3"/>
      <c r="Z43" s="3"/>
    </row>
    <row r="44" spans="1:26" ht="12" customHeight="1">
      <c r="A44" s="125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5"/>
      <c r="S44" s="3"/>
      <c r="T44" s="3"/>
      <c r="U44" s="3"/>
      <c r="V44" s="3"/>
      <c r="W44" s="3"/>
      <c r="X44" s="3"/>
      <c r="Y44" s="3"/>
      <c r="Z44" s="3"/>
    </row>
    <row r="45" spans="1:26" ht="29.25" customHeight="1">
      <c r="A45" s="132" t="s">
        <v>147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5"/>
      <c r="S45" s="3"/>
      <c r="T45" s="3"/>
      <c r="U45" s="3"/>
      <c r="V45" s="3"/>
      <c r="W45" s="3"/>
      <c r="X45" s="3"/>
      <c r="Y45" s="3"/>
      <c r="Z45" s="3"/>
    </row>
    <row r="46" spans="1:26" ht="18.75" customHeight="1">
      <c r="A46" s="131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5"/>
      <c r="S46" s="3"/>
      <c r="T46" s="3"/>
      <c r="U46" s="3"/>
      <c r="V46" s="3"/>
      <c r="W46" s="3"/>
      <c r="X46" s="3"/>
      <c r="Y46" s="3"/>
      <c r="Z46" s="3"/>
    </row>
    <row r="47" spans="1:26" ht="18.75" customHeight="1">
      <c r="A47" s="140" t="s">
        <v>148</v>
      </c>
      <c r="B47" s="63">
        <v>1</v>
      </c>
      <c r="C47" s="64" t="s">
        <v>107</v>
      </c>
      <c r="D47" s="56" t="s">
        <v>149</v>
      </c>
      <c r="E47" s="56" t="s">
        <v>150</v>
      </c>
      <c r="F47" s="56">
        <v>3</v>
      </c>
      <c r="G47" s="56" t="s">
        <v>18</v>
      </c>
      <c r="H47" s="56" t="s">
        <v>18</v>
      </c>
      <c r="I47" s="57">
        <v>3</v>
      </c>
      <c r="J47" s="134"/>
      <c r="K47" s="33">
        <v>1</v>
      </c>
      <c r="L47" s="55" t="s">
        <v>107</v>
      </c>
      <c r="M47" s="56" t="s">
        <v>151</v>
      </c>
      <c r="N47" s="110" t="s">
        <v>152</v>
      </c>
      <c r="O47" s="56" t="s">
        <v>18</v>
      </c>
      <c r="P47" s="56" t="s">
        <v>18</v>
      </c>
      <c r="Q47" s="56">
        <v>12</v>
      </c>
      <c r="R47" s="57">
        <v>6</v>
      </c>
      <c r="S47" s="3"/>
      <c r="T47" s="3"/>
      <c r="U47" s="3"/>
      <c r="V47" s="3"/>
      <c r="W47" s="3"/>
      <c r="X47" s="3"/>
      <c r="Y47" s="3"/>
      <c r="Z47" s="3"/>
    </row>
    <row r="48" spans="1:26" ht="18.75" customHeight="1">
      <c r="A48" s="146"/>
      <c r="B48" s="111">
        <v>2</v>
      </c>
      <c r="C48" s="27" t="s">
        <v>107</v>
      </c>
      <c r="D48" s="21" t="s">
        <v>153</v>
      </c>
      <c r="E48" s="65" t="s">
        <v>154</v>
      </c>
      <c r="F48" s="21" t="s">
        <v>18</v>
      </c>
      <c r="G48" s="21" t="s">
        <v>18</v>
      </c>
      <c r="H48" s="21">
        <v>12</v>
      </c>
      <c r="I48" s="40">
        <v>6</v>
      </c>
      <c r="J48" s="154"/>
      <c r="K48" s="104"/>
      <c r="L48" s="93"/>
      <c r="M48" s="19"/>
      <c r="N48" s="19"/>
      <c r="O48" s="19"/>
      <c r="P48" s="19"/>
      <c r="Q48" s="19"/>
      <c r="R48" s="20"/>
      <c r="S48" s="3"/>
      <c r="T48" s="3"/>
      <c r="U48" s="3"/>
      <c r="V48" s="3"/>
      <c r="W48" s="3"/>
      <c r="X48" s="3"/>
      <c r="Y48" s="3"/>
      <c r="Z48" s="3"/>
    </row>
    <row r="49" spans="1:26" ht="18.75" customHeight="1">
      <c r="A49" s="146"/>
      <c r="B49" s="111">
        <v>3</v>
      </c>
      <c r="C49" s="27" t="s">
        <v>107</v>
      </c>
      <c r="D49" s="21" t="s">
        <v>155</v>
      </c>
      <c r="E49" s="21" t="s">
        <v>156</v>
      </c>
      <c r="F49" s="21" t="s">
        <v>18</v>
      </c>
      <c r="G49" s="21" t="s">
        <v>18</v>
      </c>
      <c r="H49" s="21" t="s">
        <v>18</v>
      </c>
      <c r="I49" s="40">
        <v>2</v>
      </c>
      <c r="J49" s="112"/>
      <c r="K49" s="35">
        <v>2</v>
      </c>
      <c r="L49" s="47"/>
      <c r="M49" s="129" t="s">
        <v>157</v>
      </c>
      <c r="N49" s="155"/>
      <c r="O49" s="155"/>
      <c r="P49" s="155"/>
      <c r="Q49" s="155"/>
      <c r="R49" s="156"/>
      <c r="S49" s="3"/>
      <c r="T49" s="3"/>
      <c r="U49" s="3"/>
      <c r="V49" s="3"/>
      <c r="W49" s="3"/>
      <c r="X49" s="3"/>
      <c r="Y49" s="3"/>
      <c r="Z49" s="3"/>
    </row>
    <row r="50" spans="1:26" ht="18.75" customHeight="1">
      <c r="A50" s="146"/>
      <c r="B50" s="113">
        <v>4</v>
      </c>
      <c r="C50" s="65"/>
      <c r="D50" s="129" t="s">
        <v>158</v>
      </c>
      <c r="E50" s="155"/>
      <c r="F50" s="155"/>
      <c r="G50" s="155"/>
      <c r="H50" s="155"/>
      <c r="I50" s="156"/>
      <c r="J50" s="112"/>
      <c r="K50" s="104"/>
      <c r="L50" s="93"/>
      <c r="M50" s="93"/>
      <c r="N50" s="21" t="s">
        <v>159</v>
      </c>
      <c r="O50" s="21">
        <v>3</v>
      </c>
      <c r="P50" s="21" t="s">
        <v>18</v>
      </c>
      <c r="Q50" s="21" t="s">
        <v>18</v>
      </c>
      <c r="R50" s="40">
        <v>3</v>
      </c>
      <c r="S50" s="3"/>
      <c r="T50" s="3"/>
      <c r="U50" s="3"/>
      <c r="V50" s="3"/>
      <c r="W50" s="3"/>
      <c r="X50" s="3"/>
      <c r="Y50" s="3"/>
      <c r="Z50" s="3"/>
    </row>
    <row r="51" spans="1:26" ht="18.75" customHeight="1">
      <c r="A51" s="146"/>
      <c r="B51" s="114" t="s">
        <v>137</v>
      </c>
      <c r="C51" s="58" t="s">
        <v>98</v>
      </c>
      <c r="D51" s="21" t="s">
        <v>160</v>
      </c>
      <c r="E51" s="21" t="s">
        <v>161</v>
      </c>
      <c r="F51" s="21">
        <v>3</v>
      </c>
      <c r="G51" s="21">
        <v>1</v>
      </c>
      <c r="H51" s="21" t="s">
        <v>18</v>
      </c>
      <c r="I51" s="40">
        <v>4</v>
      </c>
      <c r="J51" s="112"/>
      <c r="K51" s="44">
        <v>3</v>
      </c>
      <c r="L51" s="47"/>
      <c r="M51" s="129" t="s">
        <v>158</v>
      </c>
      <c r="N51" s="155"/>
      <c r="O51" s="155"/>
      <c r="P51" s="155"/>
      <c r="Q51" s="155"/>
      <c r="R51" s="156"/>
      <c r="S51" s="3"/>
      <c r="T51" s="3"/>
      <c r="U51" s="3"/>
      <c r="V51" s="3"/>
      <c r="W51" s="3"/>
      <c r="X51" s="3"/>
      <c r="Y51" s="3"/>
      <c r="Z51" s="3"/>
    </row>
    <row r="52" spans="1:26" ht="18.75" customHeight="1">
      <c r="A52" s="146"/>
      <c r="B52" s="114" t="s">
        <v>141</v>
      </c>
      <c r="C52" s="58" t="s">
        <v>98</v>
      </c>
      <c r="D52" s="21" t="s">
        <v>162</v>
      </c>
      <c r="E52" s="21" t="s">
        <v>163</v>
      </c>
      <c r="F52" s="21">
        <v>3</v>
      </c>
      <c r="G52" s="21">
        <v>1</v>
      </c>
      <c r="H52" s="21" t="s">
        <v>18</v>
      </c>
      <c r="I52" s="66">
        <v>4</v>
      </c>
      <c r="J52" s="112"/>
      <c r="K52" s="67" t="s">
        <v>137</v>
      </c>
      <c r="L52" s="115" t="s">
        <v>138</v>
      </c>
      <c r="M52" s="21" t="s">
        <v>164</v>
      </c>
      <c r="N52" s="21" t="s">
        <v>165</v>
      </c>
      <c r="O52" s="21">
        <v>3</v>
      </c>
      <c r="P52" s="21">
        <v>1</v>
      </c>
      <c r="Q52" s="21" t="s">
        <v>18</v>
      </c>
      <c r="R52" s="40">
        <v>4</v>
      </c>
      <c r="S52" s="3"/>
      <c r="T52" s="3"/>
      <c r="U52" s="3"/>
      <c r="V52" s="3"/>
      <c r="W52" s="3"/>
      <c r="X52" s="3"/>
      <c r="Y52" s="3"/>
      <c r="Z52" s="3"/>
    </row>
    <row r="53" spans="1:26" ht="18.75" customHeight="1">
      <c r="A53" s="146"/>
      <c r="B53" s="114" t="s">
        <v>144</v>
      </c>
      <c r="C53" s="58" t="s">
        <v>98</v>
      </c>
      <c r="D53" s="21" t="s">
        <v>166</v>
      </c>
      <c r="E53" s="19" t="s">
        <v>167</v>
      </c>
      <c r="F53" s="59">
        <v>3</v>
      </c>
      <c r="G53" s="59">
        <v>1</v>
      </c>
      <c r="H53" s="59" t="s">
        <v>18</v>
      </c>
      <c r="I53" s="66">
        <v>4</v>
      </c>
      <c r="J53" s="112"/>
      <c r="K53" s="67" t="s">
        <v>141</v>
      </c>
      <c r="L53" s="115" t="s">
        <v>138</v>
      </c>
      <c r="M53" s="21" t="s">
        <v>168</v>
      </c>
      <c r="N53" s="21" t="s">
        <v>169</v>
      </c>
      <c r="O53" s="21">
        <v>3</v>
      </c>
      <c r="P53" s="21">
        <v>1</v>
      </c>
      <c r="Q53" s="21" t="s">
        <v>18</v>
      </c>
      <c r="R53" s="40">
        <v>4</v>
      </c>
      <c r="S53" s="3"/>
      <c r="T53" s="3"/>
      <c r="U53" s="3"/>
      <c r="V53" s="3"/>
      <c r="W53" s="3"/>
      <c r="X53" s="3"/>
      <c r="Y53" s="3"/>
      <c r="Z53" s="3"/>
    </row>
    <row r="54" spans="1:26" ht="18.75" customHeight="1">
      <c r="A54" s="146"/>
      <c r="B54" s="114"/>
      <c r="C54" s="112"/>
      <c r="D54" s="93"/>
      <c r="E54" s="93"/>
      <c r="F54" s="93"/>
      <c r="G54" s="93"/>
      <c r="H54" s="93"/>
      <c r="I54" s="116"/>
      <c r="J54" s="112"/>
      <c r="K54" s="67" t="s">
        <v>144</v>
      </c>
      <c r="L54" s="115" t="s">
        <v>138</v>
      </c>
      <c r="M54" s="59" t="s">
        <v>170</v>
      </c>
      <c r="N54" s="59" t="s">
        <v>171</v>
      </c>
      <c r="O54" s="21">
        <v>3</v>
      </c>
      <c r="P54" s="21">
        <v>1</v>
      </c>
      <c r="Q54" s="21" t="s">
        <v>18</v>
      </c>
      <c r="R54" s="40">
        <v>4</v>
      </c>
      <c r="S54" s="3"/>
      <c r="T54" s="3"/>
      <c r="U54" s="3"/>
      <c r="V54" s="3"/>
      <c r="W54" s="3"/>
      <c r="X54" s="3"/>
      <c r="Y54" s="3"/>
      <c r="Z54" s="3"/>
    </row>
    <row r="55" spans="1:26" ht="18.75" customHeight="1">
      <c r="A55" s="146"/>
      <c r="B55" s="111">
        <v>5</v>
      </c>
      <c r="C55" s="65"/>
      <c r="D55" s="129" t="s">
        <v>172</v>
      </c>
      <c r="E55" s="155"/>
      <c r="F55" s="155"/>
      <c r="G55" s="155"/>
      <c r="H55" s="155"/>
      <c r="I55" s="156"/>
      <c r="J55" s="112"/>
      <c r="K55" s="105">
        <v>4</v>
      </c>
      <c r="L55" s="106"/>
      <c r="M55" s="129" t="s">
        <v>172</v>
      </c>
      <c r="N55" s="155"/>
      <c r="O55" s="155"/>
      <c r="P55" s="155"/>
      <c r="Q55" s="155"/>
      <c r="R55" s="156"/>
      <c r="S55" s="3"/>
      <c r="T55" s="3"/>
      <c r="U55" s="3"/>
      <c r="V55" s="3"/>
      <c r="W55" s="3"/>
      <c r="X55" s="3"/>
      <c r="Y55" s="3"/>
      <c r="Z55" s="3"/>
    </row>
    <row r="56" spans="1:26" ht="18.75" customHeight="1">
      <c r="A56" s="146"/>
      <c r="B56" s="141" t="s">
        <v>137</v>
      </c>
      <c r="C56" s="115" t="s">
        <v>98</v>
      </c>
      <c r="D56" s="21" t="s">
        <v>173</v>
      </c>
      <c r="E56" s="21" t="s">
        <v>174</v>
      </c>
      <c r="F56" s="21">
        <v>3</v>
      </c>
      <c r="G56" s="21">
        <v>1</v>
      </c>
      <c r="H56" s="21" t="s">
        <v>18</v>
      </c>
      <c r="I56" s="40">
        <v>4</v>
      </c>
      <c r="J56" s="112"/>
      <c r="K56" s="138" t="s">
        <v>137</v>
      </c>
      <c r="L56" s="58" t="s">
        <v>138</v>
      </c>
      <c r="M56" s="21" t="s">
        <v>175</v>
      </c>
      <c r="N56" s="21" t="s">
        <v>176</v>
      </c>
      <c r="O56" s="66">
        <v>3</v>
      </c>
      <c r="P56" s="66">
        <v>1</v>
      </c>
      <c r="Q56" s="66" t="s">
        <v>18</v>
      </c>
      <c r="R56" s="40">
        <v>4</v>
      </c>
      <c r="S56" s="3"/>
      <c r="T56" s="112"/>
      <c r="U56" s="112"/>
      <c r="V56" s="41"/>
      <c r="W56" s="41"/>
      <c r="X56" s="41"/>
      <c r="Y56" s="41"/>
      <c r="Z56" s="3"/>
    </row>
    <row r="57" spans="1:26" ht="18.75" customHeight="1">
      <c r="A57" s="146"/>
      <c r="B57" s="157"/>
      <c r="C57" s="103" t="s">
        <v>98</v>
      </c>
      <c r="D57" s="21" t="s">
        <v>177</v>
      </c>
      <c r="E57" s="21" t="s">
        <v>178</v>
      </c>
      <c r="F57" s="21" t="s">
        <v>18</v>
      </c>
      <c r="G57" s="21" t="s">
        <v>18</v>
      </c>
      <c r="H57" s="21">
        <v>2</v>
      </c>
      <c r="I57" s="40">
        <v>1</v>
      </c>
      <c r="J57" s="112"/>
      <c r="K57" s="158"/>
      <c r="L57" s="58" t="s">
        <v>138</v>
      </c>
      <c r="M57" s="19" t="s">
        <v>179</v>
      </c>
      <c r="N57" s="19" t="s">
        <v>180</v>
      </c>
      <c r="O57" s="66" t="s">
        <v>18</v>
      </c>
      <c r="P57" s="66" t="s">
        <v>18</v>
      </c>
      <c r="Q57" s="18">
        <v>2</v>
      </c>
      <c r="R57" s="20">
        <v>1</v>
      </c>
      <c r="S57" s="3"/>
      <c r="T57" s="41"/>
      <c r="U57" s="41"/>
      <c r="V57" s="41"/>
      <c r="W57" s="41"/>
      <c r="X57" s="41"/>
      <c r="Y57" s="41"/>
      <c r="Z57" s="3"/>
    </row>
    <row r="58" spans="1:26" ht="18.75" customHeight="1">
      <c r="A58" s="146"/>
      <c r="B58" s="141" t="s">
        <v>141</v>
      </c>
      <c r="C58" s="115" t="s">
        <v>98</v>
      </c>
      <c r="D58" s="21" t="s">
        <v>181</v>
      </c>
      <c r="E58" s="21" t="s">
        <v>182</v>
      </c>
      <c r="F58" s="21">
        <v>3</v>
      </c>
      <c r="G58" s="21">
        <v>1</v>
      </c>
      <c r="H58" s="21" t="s">
        <v>18</v>
      </c>
      <c r="I58" s="40">
        <v>4</v>
      </c>
      <c r="J58" s="112"/>
      <c r="K58" s="138" t="s">
        <v>141</v>
      </c>
      <c r="L58" s="58" t="s">
        <v>138</v>
      </c>
      <c r="M58" s="21" t="s">
        <v>183</v>
      </c>
      <c r="N58" s="21" t="s">
        <v>184</v>
      </c>
      <c r="O58" s="66">
        <v>3</v>
      </c>
      <c r="P58" s="66">
        <v>1</v>
      </c>
      <c r="Q58" s="66" t="s">
        <v>18</v>
      </c>
      <c r="R58" s="40">
        <v>4</v>
      </c>
      <c r="S58" s="3"/>
      <c r="T58" s="3"/>
      <c r="U58" s="3"/>
      <c r="V58" s="3"/>
      <c r="W58" s="3"/>
      <c r="X58" s="3"/>
      <c r="Y58" s="3"/>
      <c r="Z58" s="3"/>
    </row>
    <row r="59" spans="1:26" ht="18.75" customHeight="1">
      <c r="A59" s="146"/>
      <c r="B59" s="157"/>
      <c r="C59" s="103" t="s">
        <v>98</v>
      </c>
      <c r="D59" s="21" t="s">
        <v>185</v>
      </c>
      <c r="E59" s="21" t="s">
        <v>186</v>
      </c>
      <c r="F59" s="21" t="s">
        <v>18</v>
      </c>
      <c r="G59" s="21" t="s">
        <v>18</v>
      </c>
      <c r="H59" s="21">
        <v>2</v>
      </c>
      <c r="I59" s="40">
        <v>1</v>
      </c>
      <c r="J59" s="112"/>
      <c r="K59" s="158"/>
      <c r="L59" s="58" t="s">
        <v>138</v>
      </c>
      <c r="M59" s="21" t="s">
        <v>187</v>
      </c>
      <c r="N59" s="21" t="s">
        <v>188</v>
      </c>
      <c r="O59" s="66" t="s">
        <v>18</v>
      </c>
      <c r="P59" s="66" t="s">
        <v>18</v>
      </c>
      <c r="Q59" s="66">
        <v>2</v>
      </c>
      <c r="R59" s="40">
        <v>1</v>
      </c>
      <c r="S59" s="3"/>
      <c r="T59" s="41"/>
      <c r="U59" s="41"/>
      <c r="V59" s="41"/>
      <c r="W59" s="41"/>
      <c r="X59" s="41"/>
      <c r="Y59" s="41"/>
      <c r="Z59" s="3"/>
    </row>
    <row r="60" spans="1:26" ht="18.75" customHeight="1">
      <c r="A60" s="146"/>
      <c r="B60" s="141" t="s">
        <v>144</v>
      </c>
      <c r="C60" s="112" t="s">
        <v>98</v>
      </c>
      <c r="D60" s="93" t="s">
        <v>189</v>
      </c>
      <c r="E60" s="21" t="s">
        <v>190</v>
      </c>
      <c r="F60" s="21">
        <v>3</v>
      </c>
      <c r="G60" s="21">
        <v>1</v>
      </c>
      <c r="H60" s="21" t="s">
        <v>18</v>
      </c>
      <c r="I60" s="40">
        <v>4</v>
      </c>
      <c r="J60" s="112"/>
      <c r="K60" s="138" t="s">
        <v>144</v>
      </c>
      <c r="L60" s="58" t="s">
        <v>138</v>
      </c>
      <c r="M60" s="19" t="s">
        <v>191</v>
      </c>
      <c r="N60" s="117" t="s">
        <v>192</v>
      </c>
      <c r="O60" s="118">
        <v>3</v>
      </c>
      <c r="P60" s="118">
        <v>1</v>
      </c>
      <c r="Q60" s="118" t="s">
        <v>18</v>
      </c>
      <c r="R60" s="68">
        <v>4</v>
      </c>
      <c r="S60" s="3"/>
      <c r="T60" s="3"/>
      <c r="U60" s="3"/>
      <c r="V60" s="3"/>
      <c r="W60" s="3"/>
      <c r="X60" s="3"/>
      <c r="Y60" s="3"/>
      <c r="Z60" s="3"/>
    </row>
    <row r="61" spans="1:26" ht="18.75" customHeight="1">
      <c r="A61" s="146"/>
      <c r="B61" s="157"/>
      <c r="C61" s="103" t="s">
        <v>98</v>
      </c>
      <c r="D61" s="21" t="s">
        <v>193</v>
      </c>
      <c r="E61" s="21" t="s">
        <v>194</v>
      </c>
      <c r="F61" s="21" t="s">
        <v>18</v>
      </c>
      <c r="G61" s="21" t="s">
        <v>18</v>
      </c>
      <c r="H61" s="21">
        <v>2</v>
      </c>
      <c r="I61" s="20">
        <v>1</v>
      </c>
      <c r="J61" s="112"/>
      <c r="K61" s="158"/>
      <c r="L61" s="58" t="s">
        <v>138</v>
      </c>
      <c r="M61" s="117" t="s">
        <v>195</v>
      </c>
      <c r="N61" s="117" t="s">
        <v>196</v>
      </c>
      <c r="O61" s="118" t="s">
        <v>18</v>
      </c>
      <c r="P61" s="118" t="s">
        <v>18</v>
      </c>
      <c r="Q61" s="102">
        <v>2</v>
      </c>
      <c r="R61" s="68">
        <v>1</v>
      </c>
      <c r="S61" s="3"/>
      <c r="T61" s="3"/>
      <c r="U61" s="3"/>
      <c r="V61" s="3"/>
      <c r="W61" s="3"/>
      <c r="X61" s="3"/>
      <c r="Y61" s="3"/>
      <c r="Z61" s="3"/>
    </row>
    <row r="62" spans="1:26" ht="18.75" customHeight="1">
      <c r="A62" s="146"/>
      <c r="B62" s="69"/>
      <c r="C62" s="69"/>
      <c r="D62" s="70"/>
      <c r="E62" s="70"/>
      <c r="F62" s="70"/>
      <c r="G62" s="70"/>
      <c r="H62" s="70"/>
      <c r="I62" s="71"/>
      <c r="J62" s="41"/>
      <c r="K62" s="72"/>
      <c r="L62" s="73"/>
      <c r="M62" s="74"/>
      <c r="N62" s="74"/>
      <c r="O62" s="75"/>
      <c r="P62" s="75"/>
      <c r="Q62" s="75"/>
      <c r="R62" s="76"/>
      <c r="S62" s="3"/>
      <c r="T62" s="3"/>
      <c r="U62" s="3"/>
      <c r="V62" s="3"/>
      <c r="W62" s="3"/>
      <c r="X62" s="3"/>
      <c r="Y62" s="3"/>
      <c r="Z62" s="3"/>
    </row>
    <row r="63" spans="1:26" ht="18.75" customHeight="1">
      <c r="A63" s="148"/>
      <c r="B63" s="132" t="s">
        <v>55</v>
      </c>
      <c r="C63" s="144"/>
      <c r="D63" s="144"/>
      <c r="E63" s="145"/>
      <c r="F63" s="77">
        <v>9</v>
      </c>
      <c r="G63" s="78">
        <v>2</v>
      </c>
      <c r="H63" s="78">
        <v>14</v>
      </c>
      <c r="I63" s="79">
        <f>SUM(I47:I49,I51,I56:I57)</f>
        <v>20</v>
      </c>
      <c r="J63" s="80"/>
      <c r="K63" s="130" t="s">
        <v>55</v>
      </c>
      <c r="L63" s="149"/>
      <c r="M63" s="149"/>
      <c r="N63" s="150"/>
      <c r="O63" s="81">
        <v>9</v>
      </c>
      <c r="P63" s="81">
        <v>2</v>
      </c>
      <c r="Q63" s="81">
        <v>14</v>
      </c>
      <c r="R63" s="82">
        <f>SUM(R47,R50,R52,R56,R57)</f>
        <v>18</v>
      </c>
      <c r="S63" s="3"/>
      <c r="T63" s="3"/>
      <c r="U63" s="3"/>
      <c r="V63" s="3"/>
      <c r="W63" s="3"/>
      <c r="X63" s="3"/>
      <c r="Y63" s="3"/>
      <c r="Z63" s="3"/>
    </row>
    <row r="64" spans="1:26" ht="18.75" customHeight="1">
      <c r="A64" s="139"/>
      <c r="B64" s="159"/>
      <c r="C64" s="159"/>
      <c r="D64" s="159"/>
      <c r="E64" s="159"/>
      <c r="F64" s="159"/>
      <c r="G64" s="159"/>
      <c r="H64" s="159"/>
      <c r="I64" s="160"/>
      <c r="J64" s="80"/>
      <c r="K64" s="135"/>
      <c r="L64" s="144"/>
      <c r="M64" s="144"/>
      <c r="N64" s="145"/>
      <c r="O64" s="136"/>
      <c r="P64" s="144"/>
      <c r="Q64" s="144"/>
      <c r="R64" s="145"/>
      <c r="S64" s="3"/>
      <c r="T64" s="3"/>
      <c r="U64" s="3"/>
      <c r="V64" s="3"/>
      <c r="W64" s="3"/>
      <c r="X64" s="3"/>
      <c r="Y64" s="3"/>
      <c r="Z64" s="3"/>
    </row>
    <row r="65" spans="1:26" ht="18.75" customHeight="1">
      <c r="A65" s="161"/>
      <c r="B65" s="149"/>
      <c r="C65" s="149"/>
      <c r="D65" s="149"/>
      <c r="E65" s="149"/>
      <c r="F65" s="149"/>
      <c r="G65" s="149"/>
      <c r="H65" s="149"/>
      <c r="I65" s="162"/>
      <c r="J65" s="83"/>
      <c r="K65" s="135" t="s">
        <v>197</v>
      </c>
      <c r="L65" s="144"/>
      <c r="M65" s="144"/>
      <c r="N65" s="145"/>
      <c r="O65" s="137">
        <f>SUM(I15,R15,I27,R27,I43,R43,I63,R63)</f>
        <v>196</v>
      </c>
      <c r="P65" s="144"/>
      <c r="Q65" s="144"/>
      <c r="R65" s="145"/>
      <c r="S65" s="3"/>
      <c r="T65" s="3"/>
      <c r="U65" s="3"/>
      <c r="V65" s="3"/>
      <c r="W65" s="3"/>
      <c r="X65" s="3"/>
      <c r="Y65" s="3"/>
      <c r="Z65" s="3"/>
    </row>
    <row r="66" spans="1:2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4">
    <mergeCell ref="K64:N64"/>
    <mergeCell ref="O64:R64"/>
    <mergeCell ref="K65:N65"/>
    <mergeCell ref="O65:R65"/>
    <mergeCell ref="D50:I50"/>
    <mergeCell ref="D55:I55"/>
    <mergeCell ref="K56:K57"/>
    <mergeCell ref="K58:K59"/>
    <mergeCell ref="K60:K61"/>
    <mergeCell ref="B63:E63"/>
    <mergeCell ref="A64:I65"/>
    <mergeCell ref="A47:A63"/>
    <mergeCell ref="B56:B57"/>
    <mergeCell ref="B58:B59"/>
    <mergeCell ref="B60:B61"/>
    <mergeCell ref="M51:R51"/>
    <mergeCell ref="M55:R55"/>
    <mergeCell ref="K63:N63"/>
    <mergeCell ref="A28:R28"/>
    <mergeCell ref="A29:R29"/>
    <mergeCell ref="A30:R30"/>
    <mergeCell ref="A31:A43"/>
    <mergeCell ref="J31:J43"/>
    <mergeCell ref="M39:R39"/>
    <mergeCell ref="B43:E43"/>
    <mergeCell ref="K43:N43"/>
    <mergeCell ref="A44:R44"/>
    <mergeCell ref="A45:R45"/>
    <mergeCell ref="A46:R46"/>
    <mergeCell ref="J47:J48"/>
    <mergeCell ref="M49:R49"/>
    <mergeCell ref="A16:R16"/>
    <mergeCell ref="A17:A27"/>
    <mergeCell ref="J17:J27"/>
    <mergeCell ref="B27:E27"/>
    <mergeCell ref="K27:N27"/>
    <mergeCell ref="E1:N1"/>
    <mergeCell ref="Q1:R1"/>
    <mergeCell ref="A2:I2"/>
    <mergeCell ref="J2:J15"/>
    <mergeCell ref="K2:R2"/>
    <mergeCell ref="A4:A15"/>
    <mergeCell ref="B15:E15"/>
    <mergeCell ref="K15:N15"/>
  </mergeCells>
  <pageMargins left="0.25" right="0.25" top="0.75" bottom="0.75" header="0.3" footer="0.3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neeraj gupta</dc:creator>
  <cp:keywords/>
  <dc:description/>
  <cp:lastModifiedBy>Dr. Owais	Ahmad Shah</cp:lastModifiedBy>
  <cp:revision/>
  <dcterms:created xsi:type="dcterms:W3CDTF">2016-07-13T07:44:44Z</dcterms:created>
  <dcterms:modified xsi:type="dcterms:W3CDTF">2024-09-11T06:15:18Z</dcterms:modified>
  <cp:category/>
  <cp:contentStatus/>
</cp:coreProperties>
</file>